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'Hoja1'!$9:$9</definedName>
  </definedNames>
  <calcPr fullCalcOnLoad="1"/>
</workbook>
</file>

<file path=xl/sharedStrings.xml><?xml version="1.0" encoding="utf-8"?>
<sst xmlns="http://schemas.openxmlformats.org/spreadsheetml/2006/main" count="50" uniqueCount="50">
  <si>
    <t>EMPRESA SOCIAL DEL ESTADO METROSALUD</t>
  </si>
  <si>
    <t>DIRECCION ADMINISTRATIVA</t>
  </si>
  <si>
    <t>CONTRATACION, ALMACENAMIENTO Y DISTRIBUCION</t>
  </si>
  <si>
    <t>ITEM</t>
  </si>
  <si>
    <t>EQUIPO SOLICITADO POR ESE METROSALUD</t>
  </si>
  <si>
    <t>MARCA</t>
  </si>
  <si>
    <t>MODELO</t>
  </si>
  <si>
    <t>PAIS DE ORIGEN</t>
  </si>
  <si>
    <t>CLASIFICACION DEL RIESGO DEL DISPOSITIVO MEDICO</t>
  </si>
  <si>
    <t>REGISTRO SANITARIO NUMERO</t>
  </si>
  <si>
    <t>FECHA DE VIGENCIA DEL REGISTRO SANITARIO ( DÍA /MES/AÑO)</t>
  </si>
  <si>
    <t>CANTIDAD  SOLICITADA Y COTIZADA</t>
  </si>
  <si>
    <t>VALOR UNITARIO</t>
  </si>
  <si>
    <t>IVA %</t>
  </si>
  <si>
    <t>VALOR UNITARIO + IVA</t>
  </si>
  <si>
    <t>VALOR TOTAL  PROPUESTA</t>
  </si>
  <si>
    <t>Nombre representante legal</t>
  </si>
  <si>
    <t>firma Representante Legal</t>
  </si>
  <si>
    <t>cc</t>
  </si>
  <si>
    <t>VIDA UTIL DEL EQUIPO ( en meses)</t>
  </si>
  <si>
    <t>COSTO TOTAL DE LA OFERTA INCLUIDO IVA</t>
  </si>
  <si>
    <t>COSTO TOTAL DE  MANTENIMIENTO DE POST GARANTIA ANTES DE IVA</t>
  </si>
  <si>
    <t xml:space="preserve">NUMERO DE MANTENIMIENTOS OFRECIDOS DENTRO DE LA GARANTIA </t>
  </si>
  <si>
    <t>GARANTIA OFRECIDA EN MESES ( minimo 24 meses para equipos medicos)</t>
  </si>
  <si>
    <t xml:space="preserve">Aspirador portatil </t>
  </si>
  <si>
    <t>Balanza  Pesa bebe</t>
  </si>
  <si>
    <t>Balanza con tallimetro</t>
  </si>
  <si>
    <t xml:space="preserve">Cinta metrica </t>
  </si>
  <si>
    <t>Congelador para la conservación de plasma o crioprecipitados con registro y control de temperatura por debajo de –18ºC, con sistema de alarma audible que alerte cambios próximos al límite en que el componente almacenado pueda deteriorarse, cuando aplique.</t>
  </si>
  <si>
    <t>Electrocardiografo</t>
  </si>
  <si>
    <t>Equipo de Organos</t>
  </si>
  <si>
    <t>Equipo para descongelar plasma, cuando aplique.</t>
  </si>
  <si>
    <t>Equipos para monitoreo de: frecuencia cardíaca, respiratoria, tensión arterial no invasiva, electrocardiografía y oximetría de pulso. Por cada camilla pos quirurgica</t>
  </si>
  <si>
    <t>Estimulador de nervio periferico</t>
  </si>
  <si>
    <t>Fonendoscopio</t>
  </si>
  <si>
    <t>Infantometro</t>
  </si>
  <si>
    <t>Lampara Cuello de cisne</t>
  </si>
  <si>
    <t>Laringoscopio</t>
  </si>
  <si>
    <t>Martillos de reflejos</t>
  </si>
  <si>
    <t xml:space="preserve">Mesa de cirugia </t>
  </si>
  <si>
    <t>Monitor de Signos vitales</t>
  </si>
  <si>
    <t>Nevera para el almacenamiento de sueros y reactivos con termómetro interno para control de temperatura</t>
  </si>
  <si>
    <t>sistema de calentamiento de líquidos y sangre</t>
  </si>
  <si>
    <t xml:space="preserve">Tallimetros </t>
  </si>
  <si>
    <t>Termohigrometro</t>
  </si>
  <si>
    <t xml:space="preserve">Termometro digital </t>
  </si>
  <si>
    <t>Lampara cielitica</t>
  </si>
  <si>
    <t>ANEXO 3 PLANTILLA DE COTIZACION COMERCIAL EQUIPOS MEDICOS PARA LA E.S.E METROSALUD</t>
  </si>
  <si>
    <t>HACIENDA PDIG 180252</t>
  </si>
  <si>
    <t>P. PARTICIPATIVO PDIG 180060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</si>
</sst>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.00_ ;\-#,##0.00\ "/>
    <numFmt numFmtId="173" formatCode="0_);\(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Univers"/>
      <family val="2"/>
    </font>
    <font>
      <sz val="10"/>
      <name val="Univers"/>
      <family val="2"/>
    </font>
    <font>
      <sz val="9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sz val="7"/>
      <name val="Tahoma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0"/>
      <name val="Century Gothic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justify" vertical="center" wrapText="1"/>
    </xf>
    <xf numFmtId="4" fontId="4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horizontal="justify" vertical="center" wrapText="1"/>
    </xf>
    <xf numFmtId="0" fontId="48" fillId="0" borderId="0" xfId="0" applyFont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4" fontId="49" fillId="7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5" fillId="0" borderId="10" xfId="0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Fill="1" applyBorder="1" applyAlignment="1">
      <alignment/>
    </xf>
    <xf numFmtId="172" fontId="4" fillId="0" borderId="10" xfId="47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vertical="center" wrapText="1"/>
      <protection/>
    </xf>
    <xf numFmtId="4" fontId="10" fillId="0" borderId="10" xfId="0" applyNumberFormat="1" applyFont="1" applyFill="1" applyBorder="1" applyAlignment="1" applyProtection="1">
      <alignment vertical="center" wrapText="1"/>
      <protection/>
    </xf>
    <xf numFmtId="173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0" applyNumberFormat="1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30" fillId="0" borderId="10" xfId="0" applyFont="1" applyFill="1" applyBorder="1" applyAlignment="1" applyProtection="1">
      <alignment horizontal="center" vertical="center" textRotation="90" wrapText="1"/>
      <protection/>
    </xf>
    <xf numFmtId="1" fontId="50" fillId="0" borderId="10" xfId="0" applyNumberFormat="1" applyFont="1" applyFill="1" applyBorder="1" applyAlignment="1">
      <alignment horizontal="center" vertical="center"/>
    </xf>
    <xf numFmtId="1" fontId="51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PageLayoutView="0" workbookViewId="0" topLeftCell="A4">
      <selection activeCell="B31" sqref="B31"/>
    </sheetView>
  </sheetViews>
  <sheetFormatPr defaultColWidth="11.421875" defaultRowHeight="15"/>
  <cols>
    <col min="1" max="1" width="5.00390625" style="0" customWidth="1"/>
    <col min="2" max="2" width="22.140625" style="0" customWidth="1"/>
    <col min="3" max="3" width="11.8515625" style="0" customWidth="1"/>
    <col min="4" max="5" width="13.00390625" style="0" customWidth="1"/>
    <col min="6" max="6" width="8.140625" style="0" customWidth="1"/>
    <col min="7" max="8" width="13.28125" style="0" customWidth="1"/>
    <col min="9" max="9" width="6.140625" style="0" customWidth="1"/>
    <col min="10" max="10" width="5.28125" style="0" customWidth="1"/>
    <col min="11" max="11" width="7.7109375" style="0" customWidth="1"/>
    <col min="12" max="12" width="13.57421875" style="0" customWidth="1"/>
    <col min="13" max="13" width="6.421875" style="0" customWidth="1"/>
    <col min="14" max="14" width="13.140625" style="0" customWidth="1"/>
    <col min="15" max="16" width="14.7109375" style="0" customWidth="1"/>
    <col min="17" max="17" width="10.28125" style="0" customWidth="1"/>
    <col min="18" max="18" width="9.421875" style="0" customWidth="1"/>
    <col min="19" max="19" width="6.140625" style="0" customWidth="1"/>
  </cols>
  <sheetData>
    <row r="1" spans="1:22" s="3" customFormat="1" ht="12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2"/>
      <c r="S1" s="2"/>
      <c r="T1" s="2"/>
      <c r="U1" s="2"/>
      <c r="V1" s="2"/>
    </row>
    <row r="2" spans="1:22" s="3" customFormat="1" ht="12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2"/>
      <c r="S2" s="2"/>
      <c r="T2" s="2"/>
      <c r="U2" s="2"/>
      <c r="V2" s="2"/>
    </row>
    <row r="3" spans="1:22" s="3" customFormat="1" ht="12.7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2"/>
      <c r="S3" s="2"/>
      <c r="T3" s="2"/>
      <c r="U3" s="2"/>
      <c r="V3" s="2"/>
    </row>
    <row r="4" spans="1:22" s="3" customFormat="1" ht="12.75">
      <c r="A4" s="30" t="s">
        <v>47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2"/>
      <c r="S4" s="2"/>
      <c r="T4" s="2"/>
      <c r="U4" s="2"/>
      <c r="V4" s="2"/>
    </row>
    <row r="5" spans="1:22" s="3" customFormat="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  <c r="T5" s="2"/>
      <c r="U5" s="2"/>
      <c r="V5" s="2"/>
    </row>
    <row r="6" spans="1:22" s="3" customFormat="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2"/>
      <c r="T6" s="2"/>
      <c r="U6" s="2"/>
      <c r="V6" s="2"/>
    </row>
    <row r="7" spans="1:22" s="3" customFormat="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"/>
      <c r="S7" s="2"/>
      <c r="T7" s="2"/>
      <c r="U7" s="2"/>
      <c r="V7" s="2"/>
    </row>
    <row r="9" spans="1:19" s="7" customFormat="1" ht="119.2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20" t="s">
        <v>8</v>
      </c>
      <c r="G9" s="4" t="s">
        <v>9</v>
      </c>
      <c r="H9" s="4" t="s">
        <v>10</v>
      </c>
      <c r="I9" s="31" t="s">
        <v>49</v>
      </c>
      <c r="J9" s="31" t="s">
        <v>48</v>
      </c>
      <c r="K9" s="17" t="s">
        <v>11</v>
      </c>
      <c r="L9" s="14" t="s">
        <v>12</v>
      </c>
      <c r="M9" s="14" t="s">
        <v>13</v>
      </c>
      <c r="N9" s="14" t="s">
        <v>14</v>
      </c>
      <c r="O9" s="15" t="s">
        <v>20</v>
      </c>
      <c r="P9" s="16" t="s">
        <v>21</v>
      </c>
      <c r="Q9" s="5" t="s">
        <v>23</v>
      </c>
      <c r="R9" s="6" t="s">
        <v>22</v>
      </c>
      <c r="S9" s="34" t="s">
        <v>19</v>
      </c>
    </row>
    <row r="10" spans="1:19" ht="22.5" customHeight="1">
      <c r="A10" s="29">
        <v>1</v>
      </c>
      <c r="B10" s="28" t="s">
        <v>24</v>
      </c>
      <c r="C10" s="11"/>
      <c r="D10" s="11"/>
      <c r="E10" s="11"/>
      <c r="F10" s="8"/>
      <c r="G10" s="19"/>
      <c r="H10" s="9"/>
      <c r="I10" s="35">
        <v>1</v>
      </c>
      <c r="J10" s="35"/>
      <c r="K10" s="32">
        <f>I10+J10</f>
        <v>1</v>
      </c>
      <c r="L10" s="22"/>
      <c r="M10" s="23">
        <v>0.19</v>
      </c>
      <c r="N10" s="24">
        <f>(L10*M10)+L10</f>
        <v>0</v>
      </c>
      <c r="O10" s="25">
        <f>K10*N10</f>
        <v>0</v>
      </c>
      <c r="P10" s="25"/>
      <c r="Q10" s="26"/>
      <c r="R10" s="26"/>
      <c r="S10" s="21"/>
    </row>
    <row r="11" spans="1:19" ht="27.75" customHeight="1">
      <c r="A11" s="29">
        <v>2</v>
      </c>
      <c r="B11" s="28" t="s">
        <v>25</v>
      </c>
      <c r="C11" s="11"/>
      <c r="D11" s="11"/>
      <c r="E11" s="11"/>
      <c r="F11" s="8"/>
      <c r="G11" s="19"/>
      <c r="H11" s="9"/>
      <c r="I11" s="36">
        <v>19</v>
      </c>
      <c r="J11" s="36">
        <v>26</v>
      </c>
      <c r="K11" s="32">
        <f aca="true" t="shared" si="0" ref="K11:K32">I11+J11</f>
        <v>45</v>
      </c>
      <c r="L11" s="22"/>
      <c r="M11" s="23">
        <v>0.19</v>
      </c>
      <c r="N11" s="24">
        <f aca="true" t="shared" si="1" ref="N11:N32">(L11*M11)+L11</f>
        <v>0</v>
      </c>
      <c r="O11" s="25">
        <f aca="true" t="shared" si="2" ref="O11:O32">K11*N11</f>
        <v>0</v>
      </c>
      <c r="P11" s="25"/>
      <c r="Q11" s="26"/>
      <c r="R11" s="26"/>
      <c r="S11" s="21"/>
    </row>
    <row r="12" spans="1:19" ht="25.5" customHeight="1">
      <c r="A12" s="29">
        <v>3</v>
      </c>
      <c r="B12" s="28" t="s">
        <v>26</v>
      </c>
      <c r="C12" s="11"/>
      <c r="D12" s="11"/>
      <c r="E12" s="11"/>
      <c r="F12" s="8"/>
      <c r="G12" s="19"/>
      <c r="H12" s="9"/>
      <c r="I12" s="36">
        <v>2</v>
      </c>
      <c r="J12" s="36"/>
      <c r="K12" s="32">
        <f t="shared" si="0"/>
        <v>2</v>
      </c>
      <c r="L12" s="22"/>
      <c r="M12" s="23">
        <v>0.19</v>
      </c>
      <c r="N12" s="24">
        <f t="shared" si="1"/>
        <v>0</v>
      </c>
      <c r="O12" s="25">
        <f t="shared" si="2"/>
        <v>0</v>
      </c>
      <c r="P12" s="25"/>
      <c r="Q12" s="26"/>
      <c r="R12" s="26"/>
      <c r="S12" s="21"/>
    </row>
    <row r="13" spans="1:19" ht="24.75" customHeight="1">
      <c r="A13" s="29">
        <v>4</v>
      </c>
      <c r="B13" s="28" t="s">
        <v>27</v>
      </c>
      <c r="C13" s="11"/>
      <c r="D13" s="11"/>
      <c r="E13" s="11"/>
      <c r="F13" s="8"/>
      <c r="G13" s="19"/>
      <c r="H13" s="9"/>
      <c r="I13" s="36">
        <v>57</v>
      </c>
      <c r="J13" s="36">
        <v>195</v>
      </c>
      <c r="K13" s="32">
        <f t="shared" si="0"/>
        <v>252</v>
      </c>
      <c r="L13" s="22"/>
      <c r="M13" s="23">
        <v>0.19</v>
      </c>
      <c r="N13" s="24">
        <f t="shared" si="1"/>
        <v>0</v>
      </c>
      <c r="O13" s="25">
        <f t="shared" si="2"/>
        <v>0</v>
      </c>
      <c r="P13" s="25"/>
      <c r="Q13" s="26"/>
      <c r="R13" s="26"/>
      <c r="S13" s="21"/>
    </row>
    <row r="14" spans="1:19" ht="180" customHeight="1">
      <c r="A14" s="29">
        <v>5</v>
      </c>
      <c r="B14" s="28" t="s">
        <v>28</v>
      </c>
      <c r="C14" s="11"/>
      <c r="D14" s="11"/>
      <c r="E14" s="11"/>
      <c r="F14" s="8"/>
      <c r="G14" s="19"/>
      <c r="H14" s="9"/>
      <c r="I14" s="36">
        <v>1</v>
      </c>
      <c r="J14" s="36">
        <v>2</v>
      </c>
      <c r="K14" s="32">
        <f t="shared" si="0"/>
        <v>3</v>
      </c>
      <c r="L14" s="22"/>
      <c r="M14" s="23">
        <v>0.19</v>
      </c>
      <c r="N14" s="24">
        <f t="shared" si="1"/>
        <v>0</v>
      </c>
      <c r="O14" s="25">
        <f t="shared" si="2"/>
        <v>0</v>
      </c>
      <c r="P14" s="25"/>
      <c r="Q14" s="26"/>
      <c r="R14" s="26"/>
      <c r="S14" s="21"/>
    </row>
    <row r="15" spans="1:19" ht="32.25" customHeight="1">
      <c r="A15" s="29">
        <v>6</v>
      </c>
      <c r="B15" s="28" t="s">
        <v>29</v>
      </c>
      <c r="C15" s="11"/>
      <c r="D15" s="11"/>
      <c r="E15" s="11"/>
      <c r="F15" s="8"/>
      <c r="G15" s="19"/>
      <c r="H15" s="9"/>
      <c r="I15" s="36">
        <v>3</v>
      </c>
      <c r="J15" s="36"/>
      <c r="K15" s="32">
        <f t="shared" si="0"/>
        <v>3</v>
      </c>
      <c r="L15" s="22"/>
      <c r="M15" s="23">
        <v>0.19</v>
      </c>
      <c r="N15" s="24">
        <f t="shared" si="1"/>
        <v>0</v>
      </c>
      <c r="O15" s="25">
        <f t="shared" si="2"/>
        <v>0</v>
      </c>
      <c r="P15" s="25"/>
      <c r="Q15" s="26"/>
      <c r="R15" s="26"/>
      <c r="S15" s="21"/>
    </row>
    <row r="16" spans="1:19" ht="28.5" customHeight="1">
      <c r="A16" s="29">
        <v>7</v>
      </c>
      <c r="B16" s="28" t="s">
        <v>30</v>
      </c>
      <c r="C16" s="11"/>
      <c r="D16" s="11"/>
      <c r="E16" s="11"/>
      <c r="F16" s="8"/>
      <c r="G16" s="19"/>
      <c r="H16" s="9"/>
      <c r="I16" s="36">
        <v>11</v>
      </c>
      <c r="J16" s="36">
        <v>6</v>
      </c>
      <c r="K16" s="32">
        <f t="shared" si="0"/>
        <v>17</v>
      </c>
      <c r="L16" s="22"/>
      <c r="M16" s="23">
        <v>0.19</v>
      </c>
      <c r="N16" s="24">
        <f t="shared" si="1"/>
        <v>0</v>
      </c>
      <c r="O16" s="25">
        <f t="shared" si="2"/>
        <v>0</v>
      </c>
      <c r="P16" s="25"/>
      <c r="Q16" s="26"/>
      <c r="R16" s="26"/>
      <c r="S16" s="21"/>
    </row>
    <row r="17" spans="1:19" ht="27">
      <c r="A17" s="29">
        <v>8</v>
      </c>
      <c r="B17" s="28" t="s">
        <v>31</v>
      </c>
      <c r="C17" s="11"/>
      <c r="D17" s="11"/>
      <c r="E17" s="11"/>
      <c r="F17" s="8"/>
      <c r="G17" s="19"/>
      <c r="H17" s="9"/>
      <c r="I17" s="36">
        <v>1</v>
      </c>
      <c r="J17" s="36">
        <v>2</v>
      </c>
      <c r="K17" s="32">
        <f t="shared" si="0"/>
        <v>3</v>
      </c>
      <c r="L17" s="22"/>
      <c r="M17" s="23">
        <v>0.19</v>
      </c>
      <c r="N17" s="24">
        <f t="shared" si="1"/>
        <v>0</v>
      </c>
      <c r="O17" s="25">
        <f t="shared" si="2"/>
        <v>0</v>
      </c>
      <c r="P17" s="25"/>
      <c r="Q17" s="26"/>
      <c r="R17" s="26"/>
      <c r="S17" s="21"/>
    </row>
    <row r="18" spans="1:19" ht="108">
      <c r="A18" s="29">
        <v>9</v>
      </c>
      <c r="B18" s="28" t="s">
        <v>32</v>
      </c>
      <c r="C18" s="11"/>
      <c r="D18" s="11"/>
      <c r="E18" s="11"/>
      <c r="F18" s="8"/>
      <c r="G18" s="19"/>
      <c r="H18" s="9"/>
      <c r="I18" s="36">
        <v>2</v>
      </c>
      <c r="J18" s="36"/>
      <c r="K18" s="32">
        <f t="shared" si="0"/>
        <v>2</v>
      </c>
      <c r="L18" s="22"/>
      <c r="M18" s="23">
        <v>0.19</v>
      </c>
      <c r="N18" s="24">
        <f t="shared" si="1"/>
        <v>0</v>
      </c>
      <c r="O18" s="25">
        <f t="shared" si="2"/>
        <v>0</v>
      </c>
      <c r="P18" s="25"/>
      <c r="Q18" s="26"/>
      <c r="R18" s="26"/>
      <c r="S18" s="21"/>
    </row>
    <row r="19" spans="1:19" ht="30" customHeight="1">
      <c r="A19" s="29">
        <v>10</v>
      </c>
      <c r="B19" s="28" t="s">
        <v>33</v>
      </c>
      <c r="C19" s="11"/>
      <c r="D19" s="11"/>
      <c r="E19" s="11"/>
      <c r="F19" s="8"/>
      <c r="G19" s="19"/>
      <c r="H19" s="9"/>
      <c r="I19" s="36"/>
      <c r="J19" s="36">
        <v>2</v>
      </c>
      <c r="K19" s="32">
        <f t="shared" si="0"/>
        <v>2</v>
      </c>
      <c r="L19" s="22"/>
      <c r="M19" s="23">
        <v>0.19</v>
      </c>
      <c r="N19" s="24">
        <f t="shared" si="1"/>
        <v>0</v>
      </c>
      <c r="O19" s="25">
        <f t="shared" si="2"/>
        <v>0</v>
      </c>
      <c r="P19" s="25"/>
      <c r="Q19" s="26"/>
      <c r="R19" s="26"/>
      <c r="S19" s="21"/>
    </row>
    <row r="20" spans="1:19" ht="27" customHeight="1">
      <c r="A20" s="29">
        <v>11</v>
      </c>
      <c r="B20" s="28" t="s">
        <v>34</v>
      </c>
      <c r="C20" s="11"/>
      <c r="D20" s="11"/>
      <c r="E20" s="11"/>
      <c r="F20" s="8"/>
      <c r="G20" s="19"/>
      <c r="H20" s="9"/>
      <c r="I20" s="36">
        <v>39</v>
      </c>
      <c r="J20" s="36">
        <v>27</v>
      </c>
      <c r="K20" s="32">
        <f t="shared" si="0"/>
        <v>66</v>
      </c>
      <c r="L20" s="22"/>
      <c r="M20" s="23">
        <v>0.19</v>
      </c>
      <c r="N20" s="24">
        <f t="shared" si="1"/>
        <v>0</v>
      </c>
      <c r="O20" s="25">
        <f t="shared" si="2"/>
        <v>0</v>
      </c>
      <c r="P20" s="25"/>
      <c r="Q20" s="26"/>
      <c r="R20" s="26"/>
      <c r="S20" s="21"/>
    </row>
    <row r="21" spans="1:19" ht="25.5" customHeight="1">
      <c r="A21" s="29">
        <v>12</v>
      </c>
      <c r="B21" s="28" t="s">
        <v>35</v>
      </c>
      <c r="C21" s="11"/>
      <c r="D21" s="11"/>
      <c r="E21" s="11"/>
      <c r="F21" s="8"/>
      <c r="G21" s="19"/>
      <c r="H21" s="9"/>
      <c r="I21" s="36">
        <v>24</v>
      </c>
      <c r="J21" s="36">
        <v>35</v>
      </c>
      <c r="K21" s="32">
        <f t="shared" si="0"/>
        <v>59</v>
      </c>
      <c r="L21" s="22"/>
      <c r="M21" s="23">
        <v>0.19</v>
      </c>
      <c r="N21" s="24">
        <f t="shared" si="1"/>
        <v>0</v>
      </c>
      <c r="O21" s="25">
        <f t="shared" si="2"/>
        <v>0</v>
      </c>
      <c r="P21" s="25"/>
      <c r="Q21" s="26"/>
      <c r="R21" s="26"/>
      <c r="S21" s="21"/>
    </row>
    <row r="22" spans="1:19" ht="24.75" customHeight="1">
      <c r="A22" s="29">
        <v>13</v>
      </c>
      <c r="B22" s="28" t="s">
        <v>46</v>
      </c>
      <c r="C22" s="11"/>
      <c r="D22" s="11"/>
      <c r="E22" s="11"/>
      <c r="F22" s="8"/>
      <c r="G22" s="19"/>
      <c r="H22" s="9"/>
      <c r="I22" s="36"/>
      <c r="J22" s="36">
        <v>2</v>
      </c>
      <c r="K22" s="32">
        <f t="shared" si="0"/>
        <v>2</v>
      </c>
      <c r="L22" s="22"/>
      <c r="M22" s="23">
        <v>0.19</v>
      </c>
      <c r="N22" s="24">
        <f t="shared" si="1"/>
        <v>0</v>
      </c>
      <c r="O22" s="25">
        <f t="shared" si="2"/>
        <v>0</v>
      </c>
      <c r="P22" s="25"/>
      <c r="Q22" s="26"/>
      <c r="R22" s="26"/>
      <c r="S22" s="21"/>
    </row>
    <row r="23" spans="1:19" ht="15.75">
      <c r="A23" s="29">
        <v>14</v>
      </c>
      <c r="B23" s="28" t="s">
        <v>36</v>
      </c>
      <c r="C23" s="11"/>
      <c r="D23" s="11"/>
      <c r="E23" s="11"/>
      <c r="F23" s="8"/>
      <c r="G23" s="19"/>
      <c r="H23" s="9"/>
      <c r="I23" s="36">
        <v>5</v>
      </c>
      <c r="J23" s="36"/>
      <c r="K23" s="32">
        <f t="shared" si="0"/>
        <v>5</v>
      </c>
      <c r="L23" s="22"/>
      <c r="M23" s="23">
        <v>0.19</v>
      </c>
      <c r="N23" s="24">
        <f t="shared" si="1"/>
        <v>0</v>
      </c>
      <c r="O23" s="25">
        <f t="shared" si="2"/>
        <v>0</v>
      </c>
      <c r="P23" s="25"/>
      <c r="Q23" s="26"/>
      <c r="R23" s="26"/>
      <c r="S23" s="21"/>
    </row>
    <row r="24" spans="1:19" ht="27.75" customHeight="1">
      <c r="A24" s="29">
        <v>15</v>
      </c>
      <c r="B24" s="28" t="s">
        <v>37</v>
      </c>
      <c r="C24" s="11"/>
      <c r="D24" s="11"/>
      <c r="E24" s="11"/>
      <c r="F24" s="8"/>
      <c r="G24" s="19"/>
      <c r="H24" s="9"/>
      <c r="I24" s="36">
        <v>3</v>
      </c>
      <c r="J24" s="36"/>
      <c r="K24" s="32">
        <f t="shared" si="0"/>
        <v>3</v>
      </c>
      <c r="L24" s="22"/>
      <c r="M24" s="23">
        <v>0.19</v>
      </c>
      <c r="N24" s="24">
        <f t="shared" si="1"/>
        <v>0</v>
      </c>
      <c r="O24" s="25">
        <f t="shared" si="2"/>
        <v>0</v>
      </c>
      <c r="P24" s="25"/>
      <c r="Q24" s="26"/>
      <c r="R24" s="26"/>
      <c r="S24" s="21"/>
    </row>
    <row r="25" spans="1:19" ht="25.5" customHeight="1">
      <c r="A25" s="29">
        <v>16</v>
      </c>
      <c r="B25" s="28" t="s">
        <v>38</v>
      </c>
      <c r="C25" s="11"/>
      <c r="D25" s="11"/>
      <c r="E25" s="11"/>
      <c r="F25" s="8"/>
      <c r="G25" s="19"/>
      <c r="H25" s="9"/>
      <c r="I25" s="36">
        <v>29</v>
      </c>
      <c r="J25" s="36">
        <v>61</v>
      </c>
      <c r="K25" s="32">
        <f t="shared" si="0"/>
        <v>90</v>
      </c>
      <c r="L25" s="22"/>
      <c r="M25" s="23">
        <v>0.19</v>
      </c>
      <c r="N25" s="24">
        <f t="shared" si="1"/>
        <v>0</v>
      </c>
      <c r="O25" s="25">
        <f t="shared" si="2"/>
        <v>0</v>
      </c>
      <c r="P25" s="25"/>
      <c r="Q25" s="26"/>
      <c r="R25" s="26"/>
      <c r="S25" s="21"/>
    </row>
    <row r="26" spans="1:19" ht="24" customHeight="1">
      <c r="A26" s="29">
        <v>17</v>
      </c>
      <c r="B26" s="28" t="s">
        <v>39</v>
      </c>
      <c r="C26" s="11"/>
      <c r="D26" s="11"/>
      <c r="E26" s="11"/>
      <c r="F26" s="8"/>
      <c r="G26" s="19"/>
      <c r="H26" s="9"/>
      <c r="I26" s="36">
        <v>0</v>
      </c>
      <c r="J26" s="36">
        <v>1</v>
      </c>
      <c r="K26" s="32">
        <f t="shared" si="0"/>
        <v>1</v>
      </c>
      <c r="L26" s="22"/>
      <c r="M26" s="23">
        <v>0.19</v>
      </c>
      <c r="N26" s="24">
        <f t="shared" si="1"/>
        <v>0</v>
      </c>
      <c r="O26" s="25">
        <f t="shared" si="2"/>
        <v>0</v>
      </c>
      <c r="P26" s="25"/>
      <c r="Q26" s="26"/>
      <c r="R26" s="26"/>
      <c r="S26" s="21"/>
    </row>
    <row r="27" spans="1:19" ht="24" customHeight="1">
      <c r="A27" s="29">
        <v>18</v>
      </c>
      <c r="B27" s="28" t="s">
        <v>40</v>
      </c>
      <c r="C27" s="11"/>
      <c r="D27" s="11"/>
      <c r="E27" s="11"/>
      <c r="F27" s="8"/>
      <c r="G27" s="19"/>
      <c r="H27" s="9"/>
      <c r="I27" s="36">
        <v>1</v>
      </c>
      <c r="J27" s="36"/>
      <c r="K27" s="32">
        <f t="shared" si="0"/>
        <v>1</v>
      </c>
      <c r="L27" s="22"/>
      <c r="M27" s="23">
        <v>0.19</v>
      </c>
      <c r="N27" s="24">
        <f t="shared" si="1"/>
        <v>0</v>
      </c>
      <c r="O27" s="25">
        <f t="shared" si="2"/>
        <v>0</v>
      </c>
      <c r="P27" s="25"/>
      <c r="Q27" s="26"/>
      <c r="R27" s="26"/>
      <c r="S27" s="21"/>
    </row>
    <row r="28" spans="1:19" ht="67.5">
      <c r="A28" s="29">
        <v>19</v>
      </c>
      <c r="B28" s="28" t="s">
        <v>41</v>
      </c>
      <c r="C28" s="11"/>
      <c r="D28" s="11"/>
      <c r="E28" s="11"/>
      <c r="F28" s="8"/>
      <c r="G28" s="19"/>
      <c r="H28" s="9"/>
      <c r="I28" s="36"/>
      <c r="J28" s="36">
        <v>2</v>
      </c>
      <c r="K28" s="32">
        <f t="shared" si="0"/>
        <v>2</v>
      </c>
      <c r="L28" s="22"/>
      <c r="M28" s="23">
        <v>0.19</v>
      </c>
      <c r="N28" s="24">
        <f t="shared" si="1"/>
        <v>0</v>
      </c>
      <c r="O28" s="25">
        <f t="shared" si="2"/>
        <v>0</v>
      </c>
      <c r="P28" s="25"/>
      <c r="Q28" s="26"/>
      <c r="R28" s="26"/>
      <c r="S28" s="21"/>
    </row>
    <row r="29" spans="1:19" ht="27">
      <c r="A29" s="29">
        <v>20</v>
      </c>
      <c r="B29" s="28" t="s">
        <v>42</v>
      </c>
      <c r="C29" s="11"/>
      <c r="D29" s="11"/>
      <c r="E29" s="11"/>
      <c r="F29" s="8"/>
      <c r="G29" s="19"/>
      <c r="H29" s="9"/>
      <c r="I29" s="36"/>
      <c r="J29" s="36">
        <v>1</v>
      </c>
      <c r="K29" s="32">
        <f t="shared" si="0"/>
        <v>1</v>
      </c>
      <c r="L29" s="22"/>
      <c r="M29" s="23">
        <v>0.19</v>
      </c>
      <c r="N29" s="24">
        <f t="shared" si="1"/>
        <v>0</v>
      </c>
      <c r="O29" s="25">
        <f t="shared" si="2"/>
        <v>0</v>
      </c>
      <c r="P29" s="27"/>
      <c r="Q29" s="26"/>
      <c r="R29" s="26"/>
      <c r="S29" s="21"/>
    </row>
    <row r="30" spans="1:19" ht="24" customHeight="1">
      <c r="A30" s="29">
        <v>21</v>
      </c>
      <c r="B30" s="28" t="s">
        <v>43</v>
      </c>
      <c r="C30" s="11"/>
      <c r="D30" s="11"/>
      <c r="E30" s="11"/>
      <c r="F30" s="8"/>
      <c r="G30" s="19"/>
      <c r="H30" s="9"/>
      <c r="I30" s="36">
        <v>27</v>
      </c>
      <c r="J30" s="36">
        <v>32</v>
      </c>
      <c r="K30" s="32">
        <f t="shared" si="0"/>
        <v>59</v>
      </c>
      <c r="L30" s="22"/>
      <c r="M30" s="23">
        <v>0.19</v>
      </c>
      <c r="N30" s="24">
        <f t="shared" si="1"/>
        <v>0</v>
      </c>
      <c r="O30" s="25">
        <f t="shared" si="2"/>
        <v>0</v>
      </c>
      <c r="P30" s="27"/>
      <c r="Q30" s="26"/>
      <c r="R30" s="26"/>
      <c r="S30" s="21"/>
    </row>
    <row r="31" spans="1:19" ht="24.75" customHeight="1">
      <c r="A31" s="29">
        <v>22</v>
      </c>
      <c r="B31" s="28" t="s">
        <v>44</v>
      </c>
      <c r="C31" s="11"/>
      <c r="D31" s="11"/>
      <c r="E31" s="11"/>
      <c r="F31" s="8"/>
      <c r="G31" s="19"/>
      <c r="H31" s="9"/>
      <c r="I31" s="36">
        <v>19</v>
      </c>
      <c r="J31" s="36"/>
      <c r="K31" s="32">
        <f t="shared" si="0"/>
        <v>19</v>
      </c>
      <c r="L31" s="22"/>
      <c r="M31" s="23">
        <v>0.19</v>
      </c>
      <c r="N31" s="24">
        <f t="shared" si="1"/>
        <v>0</v>
      </c>
      <c r="O31" s="25">
        <f t="shared" si="2"/>
        <v>0</v>
      </c>
      <c r="P31" s="27"/>
      <c r="Q31" s="26"/>
      <c r="R31" s="26"/>
      <c r="S31" s="21"/>
    </row>
    <row r="32" spans="1:19" ht="23.25" customHeight="1">
      <c r="A32" s="29">
        <v>23</v>
      </c>
      <c r="B32" s="28" t="s">
        <v>45</v>
      </c>
      <c r="C32" s="11"/>
      <c r="D32" s="11"/>
      <c r="E32" s="11"/>
      <c r="F32" s="8"/>
      <c r="G32" s="19"/>
      <c r="H32" s="9"/>
      <c r="I32" s="36">
        <v>22</v>
      </c>
      <c r="J32" s="36">
        <v>89</v>
      </c>
      <c r="K32" s="32">
        <f t="shared" si="0"/>
        <v>111</v>
      </c>
      <c r="L32" s="22"/>
      <c r="M32" s="23">
        <v>0.19</v>
      </c>
      <c r="N32" s="24">
        <f t="shared" si="1"/>
        <v>0</v>
      </c>
      <c r="O32" s="25">
        <f t="shared" si="2"/>
        <v>0</v>
      </c>
      <c r="P32" s="27"/>
      <c r="Q32" s="26"/>
      <c r="R32" s="26"/>
      <c r="S32" s="21"/>
    </row>
    <row r="33" spans="1:19" ht="24">
      <c r="A33" s="21"/>
      <c r="B33" s="12" t="s">
        <v>15</v>
      </c>
      <c r="C33" s="11"/>
      <c r="D33" s="11"/>
      <c r="E33" s="11"/>
      <c r="F33" s="11"/>
      <c r="G33" s="11"/>
      <c r="H33" s="11"/>
      <c r="I33" s="11"/>
      <c r="J33" s="11"/>
      <c r="K33" s="33">
        <f>SUM(K10:K32)</f>
        <v>749</v>
      </c>
      <c r="L33" s="11"/>
      <c r="M33" s="11"/>
      <c r="N33" s="11"/>
      <c r="O33" s="18">
        <f>SUM(O10:O32)</f>
        <v>0</v>
      </c>
      <c r="P33" s="10"/>
      <c r="Q33" s="11"/>
      <c r="R33" s="11"/>
      <c r="S33" s="11"/>
    </row>
    <row r="37" ht="15">
      <c r="B37" s="13"/>
    </row>
    <row r="38" spans="2:11" ht="15">
      <c r="B38" s="13" t="s">
        <v>16</v>
      </c>
      <c r="K38" s="13" t="s">
        <v>17</v>
      </c>
    </row>
    <row r="39" ht="15">
      <c r="B39" s="13" t="s">
        <v>18</v>
      </c>
    </row>
  </sheetData>
  <sheetProtection/>
  <mergeCells count="4">
    <mergeCell ref="A1:Q1"/>
    <mergeCell ref="A2:Q2"/>
    <mergeCell ref="A3:Q3"/>
    <mergeCell ref="A4:Q4"/>
  </mergeCells>
  <printOptions/>
  <pageMargins left="1.220472440944882" right="0.31496062992125984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cdiaz</dc:creator>
  <cp:keywords/>
  <dc:description/>
  <cp:lastModifiedBy>metrosaluddosi</cp:lastModifiedBy>
  <cp:lastPrinted>2018-07-09T20:52:01Z</cp:lastPrinted>
  <dcterms:created xsi:type="dcterms:W3CDTF">2013-06-17T20:03:36Z</dcterms:created>
  <dcterms:modified xsi:type="dcterms:W3CDTF">2018-07-09T20:52:12Z</dcterms:modified>
  <cp:category/>
  <cp:version/>
  <cp:contentType/>
  <cp:contentStatus/>
</cp:coreProperties>
</file>