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<sst xmlns="http://schemas.openxmlformats.org/spreadsheetml/2006/main" count="79" uniqueCount="60">
  <si>
    <t>EMPRESA SOCIAL DEL ESTADO METROSALUD</t>
  </si>
  <si>
    <t xml:space="preserve">ITEMS </t>
  </si>
  <si>
    <t>FECHA</t>
  </si>
  <si>
    <t>NIT</t>
  </si>
  <si>
    <t>TELEFONO</t>
  </si>
  <si>
    <t>EMPRESA</t>
  </si>
  <si>
    <t>Nombre del representante legal:</t>
  </si>
  <si>
    <t>Firma</t>
  </si>
  <si>
    <t>TOTAL</t>
  </si>
  <si>
    <t xml:space="preserve">ANEXO 5 </t>
  </si>
  <si>
    <t xml:space="preserve">OFICINA DE SALUD PUBLICA, GESTIÓN TERRITORIAL Y CONVENIOS - CONTRATACION </t>
  </si>
  <si>
    <t>PRODUCTOS</t>
  </si>
  <si>
    <t>cantidad</t>
  </si>
  <si>
    <t>total</t>
  </si>
  <si>
    <t>Subtotal</t>
  </si>
  <si>
    <t>Sabedores (3 horas)</t>
  </si>
  <si>
    <t>Traductor (3 horas)</t>
  </si>
  <si>
    <t>Transporte</t>
  </si>
  <si>
    <t>Refrigerios</t>
  </si>
  <si>
    <t>Insumos sabedores</t>
  </si>
  <si>
    <t>Realización de Jornada de salud intercultural</t>
  </si>
  <si>
    <t>Acompañamiento de sabedor a gestión o caracterización</t>
  </si>
  <si>
    <t>12 recorridos</t>
  </si>
  <si>
    <t>Sabedor</t>
  </si>
  <si>
    <t>Acompañamiento de traductor</t>
  </si>
  <si>
    <t>Traductor</t>
  </si>
  <si>
    <t>Relator</t>
  </si>
  <si>
    <t>Experto responsable de asistencia técnica</t>
  </si>
  <si>
    <t>Espacio</t>
  </si>
  <si>
    <t>Gestión con Minsalud</t>
  </si>
  <si>
    <t>Almuerzo</t>
  </si>
  <si>
    <t>Refrigerio</t>
  </si>
  <si>
    <t>Materiales</t>
  </si>
  <si>
    <t>Estación de café</t>
  </si>
  <si>
    <t>Centro ritual</t>
  </si>
  <si>
    <t>Sabedor (Acompañamiento al encuentro)</t>
  </si>
  <si>
    <t>Insumos sabedor</t>
  </si>
  <si>
    <t>Souvenir</t>
  </si>
  <si>
    <t>Grupo artístico</t>
  </si>
  <si>
    <t>Apoyo a gestión enlaces</t>
  </si>
  <si>
    <t>CABILDOS  INDÍGENAS</t>
  </si>
  <si>
    <t>Realización de encuentro de planificación SISPI  (asistencia técnica)</t>
  </si>
  <si>
    <t>CABILDOS INDIGENAS</t>
  </si>
  <si>
    <t>POBLACIÓN AFRO</t>
  </si>
  <si>
    <t>Realización de encuentro de planificación Sistema de salud Negro, afro, raizal y palenquero  (asistencia técnica)</t>
  </si>
  <si>
    <t xml:space="preserve">Espacios de construcción de lo Propio (Sistema de salud Afro) </t>
  </si>
  <si>
    <t>Componente</t>
  </si>
  <si>
    <t>Actividad</t>
  </si>
  <si>
    <t>Número</t>
  </si>
  <si>
    <t>Requerimiento</t>
  </si>
  <si>
    <t>Cantidad</t>
  </si>
  <si>
    <t>Valor</t>
  </si>
  <si>
    <t>valor unitario</t>
  </si>
  <si>
    <t>Valor actividad Población AFRO</t>
  </si>
  <si>
    <t>Valor actividad Cabildo Indigenas</t>
  </si>
  <si>
    <t>Total Antes de IVA</t>
  </si>
  <si>
    <t>IVA (19%)</t>
  </si>
  <si>
    <t>Otros</t>
  </si>
  <si>
    <t>Administración Procesos%</t>
  </si>
  <si>
    <t>Retefuente %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</si>
</sst>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&quot;$&quot;\ #,##0.0;[Red]\-&quot;$&quot;\ 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6" fontId="48" fillId="0" borderId="10" xfId="0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6" fontId="48" fillId="0" borderId="1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6" fontId="48" fillId="0" borderId="0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6" fontId="48" fillId="0" borderId="20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6" fontId="48" fillId="0" borderId="20" xfId="0" applyNumberFormat="1" applyFont="1" applyBorder="1" applyAlignment="1">
      <alignment horizontal="center" vertical="center"/>
    </xf>
    <xf numFmtId="6" fontId="47" fillId="0" borderId="20" xfId="0" applyNumberFormat="1" applyFont="1" applyBorder="1" applyAlignment="1">
      <alignment horizontal="right" vertical="center"/>
    </xf>
    <xf numFmtId="6" fontId="47" fillId="0" borderId="1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9" fontId="47" fillId="0" borderId="10" xfId="67" applyFont="1" applyBorder="1" applyAlignment="1">
      <alignment horizontal="right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70" zoomScaleNormal="70" zoomScalePageLayoutView="0" workbookViewId="0" topLeftCell="C1">
      <selection activeCell="H59" sqref="H59"/>
    </sheetView>
  </sheetViews>
  <sheetFormatPr defaultColWidth="11.421875" defaultRowHeight="15"/>
  <cols>
    <col min="1" max="1" width="6.421875" style="8" customWidth="1"/>
    <col min="2" max="2" width="53.7109375" style="8" bestFit="1" customWidth="1"/>
    <col min="3" max="3" width="27.00390625" style="8" customWidth="1"/>
    <col min="4" max="5" width="25.7109375" style="8" customWidth="1"/>
    <col min="6" max="6" width="19.421875" style="8" customWidth="1"/>
    <col min="7" max="7" width="15.7109375" style="8" customWidth="1"/>
    <col min="8" max="8" width="16.421875" style="8" bestFit="1" customWidth="1"/>
    <col min="9" max="16384" width="11.421875" style="8" customWidth="1"/>
  </cols>
  <sheetData>
    <row r="1" spans="1:8" s="2" customFormat="1" ht="1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2" customFormat="1" ht="15" customHeight="1">
      <c r="A2" s="9" t="s">
        <v>10</v>
      </c>
      <c r="B2" s="9"/>
      <c r="C2" s="9"/>
      <c r="D2" s="9"/>
      <c r="E2" s="9"/>
      <c r="F2" s="9"/>
      <c r="G2" s="9"/>
      <c r="H2" s="9"/>
    </row>
    <row r="3" spans="1:8" s="2" customFormat="1" ht="15" customHeight="1">
      <c r="A3" s="9" t="s">
        <v>9</v>
      </c>
      <c r="B3" s="9"/>
      <c r="C3" s="9"/>
      <c r="D3" s="9"/>
      <c r="E3" s="9"/>
      <c r="F3" s="9"/>
      <c r="G3" s="9"/>
      <c r="H3" s="9"/>
    </row>
    <row r="4" spans="2:8" s="2" customFormat="1" ht="14.25">
      <c r="B4" s="1"/>
      <c r="C4" s="1"/>
      <c r="D4" s="1"/>
      <c r="E4" s="1"/>
      <c r="F4" s="1"/>
      <c r="G4" s="1"/>
      <c r="H4" s="1"/>
    </row>
    <row r="5" spans="2:8" s="2" customFormat="1" ht="14.25">
      <c r="B5" s="3" t="s">
        <v>2</v>
      </c>
      <c r="C5" s="3"/>
      <c r="D5" s="3"/>
      <c r="E5" s="3"/>
      <c r="F5" s="1"/>
      <c r="G5" s="1"/>
      <c r="H5" s="1"/>
    </row>
    <row r="6" spans="2:8" s="2" customFormat="1" ht="14.25">
      <c r="B6" s="3" t="s">
        <v>3</v>
      </c>
      <c r="C6" s="3"/>
      <c r="D6" s="3"/>
      <c r="E6" s="3"/>
      <c r="F6" s="1"/>
      <c r="G6" s="1"/>
      <c r="H6" s="1"/>
    </row>
    <row r="7" spans="2:8" s="2" customFormat="1" ht="14.25">
      <c r="B7" s="3" t="s">
        <v>5</v>
      </c>
      <c r="C7" s="3"/>
      <c r="D7" s="3"/>
      <c r="E7" s="3"/>
      <c r="F7" s="1"/>
      <c r="G7" s="1"/>
      <c r="H7" s="1"/>
    </row>
    <row r="8" spans="2:8" s="2" customFormat="1" ht="14.25">
      <c r="B8" s="3" t="s">
        <v>4</v>
      </c>
      <c r="C8" s="3"/>
      <c r="D8" s="3"/>
      <c r="E8" s="3"/>
      <c r="F8" s="1"/>
      <c r="G8" s="1"/>
      <c r="H8" s="1"/>
    </row>
    <row r="9" spans="2:8" s="2" customFormat="1" ht="14.25">
      <c r="B9" s="1"/>
      <c r="C9" s="1"/>
      <c r="D9" s="1"/>
      <c r="E9" s="1"/>
      <c r="F9" s="1"/>
      <c r="G9" s="1"/>
      <c r="H9" s="1"/>
    </row>
    <row r="10" spans="1:8" s="2" customFormat="1" ht="15">
      <c r="A10" s="4" t="s">
        <v>1</v>
      </c>
      <c r="B10" s="10" t="s">
        <v>11</v>
      </c>
      <c r="C10" s="31" t="s">
        <v>47</v>
      </c>
      <c r="D10" s="31" t="s">
        <v>48</v>
      </c>
      <c r="E10" s="31" t="s">
        <v>49</v>
      </c>
      <c r="F10" s="10" t="s">
        <v>12</v>
      </c>
      <c r="G10" s="10" t="s">
        <v>52</v>
      </c>
      <c r="H10" s="10" t="s">
        <v>13</v>
      </c>
    </row>
    <row r="11" spans="1:8" s="2" customFormat="1" ht="14.25">
      <c r="A11" s="28" t="s">
        <v>42</v>
      </c>
      <c r="B11" s="29"/>
      <c r="C11" s="29"/>
      <c r="D11" s="29"/>
      <c r="E11" s="29"/>
      <c r="F11" s="29"/>
      <c r="G11" s="29"/>
      <c r="H11" s="30"/>
    </row>
    <row r="12" spans="1:8" s="2" customFormat="1" ht="50.25" customHeight="1">
      <c r="A12" s="4"/>
      <c r="B12" s="11" t="s">
        <v>40</v>
      </c>
      <c r="C12" s="11" t="s">
        <v>20</v>
      </c>
      <c r="D12" s="12">
        <v>1</v>
      </c>
      <c r="E12" s="10" t="s">
        <v>15</v>
      </c>
      <c r="F12" s="14">
        <v>9</v>
      </c>
      <c r="G12" s="19">
        <v>300000</v>
      </c>
      <c r="H12" s="38">
        <f>F12*G12</f>
        <v>2700000</v>
      </c>
    </row>
    <row r="13" spans="1:8" s="2" customFormat="1" ht="16.5" customHeight="1">
      <c r="A13" s="4"/>
      <c r="B13" s="11"/>
      <c r="C13" s="11"/>
      <c r="D13" s="12"/>
      <c r="E13" s="10" t="s">
        <v>16</v>
      </c>
      <c r="F13" s="14">
        <v>1</v>
      </c>
      <c r="G13" s="19">
        <v>200000</v>
      </c>
      <c r="H13" s="38">
        <f aca="true" t="shared" si="0" ref="H13:H18">F13*G13</f>
        <v>200000</v>
      </c>
    </row>
    <row r="14" spans="1:8" s="2" customFormat="1" ht="16.5" customHeight="1">
      <c r="A14" s="4"/>
      <c r="B14" s="11"/>
      <c r="C14" s="11"/>
      <c r="D14" s="12"/>
      <c r="E14" s="10" t="s">
        <v>17</v>
      </c>
      <c r="F14" s="14">
        <v>180</v>
      </c>
      <c r="G14" s="19">
        <v>10000</v>
      </c>
      <c r="H14" s="38">
        <f t="shared" si="0"/>
        <v>1800000</v>
      </c>
    </row>
    <row r="15" spans="1:8" s="2" customFormat="1" ht="16.5" customHeight="1">
      <c r="A15" s="4"/>
      <c r="B15" s="11"/>
      <c r="C15" s="11"/>
      <c r="D15" s="12"/>
      <c r="E15" s="10" t="s">
        <v>18</v>
      </c>
      <c r="F15" s="14">
        <v>180</v>
      </c>
      <c r="G15" s="19">
        <v>10000</v>
      </c>
      <c r="H15" s="38">
        <f t="shared" si="0"/>
        <v>1800000</v>
      </c>
    </row>
    <row r="16" spans="1:8" s="2" customFormat="1" ht="16.5" customHeight="1">
      <c r="A16" s="4"/>
      <c r="B16" s="11"/>
      <c r="C16" s="11"/>
      <c r="D16" s="12"/>
      <c r="E16" s="10" t="s">
        <v>19</v>
      </c>
      <c r="F16" s="14">
        <v>9</v>
      </c>
      <c r="G16" s="19">
        <v>100000</v>
      </c>
      <c r="H16" s="38">
        <f t="shared" si="0"/>
        <v>900000</v>
      </c>
    </row>
    <row r="17" spans="1:8" s="2" customFormat="1" ht="42.75">
      <c r="A17" s="4"/>
      <c r="B17" s="11"/>
      <c r="C17" s="13" t="s">
        <v>21</v>
      </c>
      <c r="D17" s="10" t="s">
        <v>22</v>
      </c>
      <c r="E17" s="10" t="s">
        <v>23</v>
      </c>
      <c r="F17" s="14">
        <v>12</v>
      </c>
      <c r="G17" s="19">
        <v>300000</v>
      </c>
      <c r="H17" s="38">
        <f t="shared" si="0"/>
        <v>3600000</v>
      </c>
    </row>
    <row r="18" spans="1:8" s="2" customFormat="1" ht="28.5">
      <c r="A18" s="4"/>
      <c r="B18" s="11"/>
      <c r="C18" s="13" t="s">
        <v>24</v>
      </c>
      <c r="D18" s="13" t="s">
        <v>22</v>
      </c>
      <c r="E18" s="13" t="s">
        <v>25</v>
      </c>
      <c r="F18" s="14">
        <v>12</v>
      </c>
      <c r="G18" s="19">
        <v>200000</v>
      </c>
      <c r="H18" s="38">
        <f t="shared" si="0"/>
        <v>2400000</v>
      </c>
    </row>
    <row r="19" spans="1:8" s="2" customFormat="1" ht="16.5" customHeight="1">
      <c r="A19" s="4"/>
      <c r="B19" s="11"/>
      <c r="C19" s="11" t="s">
        <v>41</v>
      </c>
      <c r="D19" s="11">
        <v>1</v>
      </c>
      <c r="E19" s="13" t="s">
        <v>26</v>
      </c>
      <c r="F19" s="14">
        <v>1</v>
      </c>
      <c r="G19" s="19">
        <v>400000</v>
      </c>
      <c r="H19" s="38">
        <f>F19*G19</f>
        <v>400000</v>
      </c>
    </row>
    <row r="20" spans="1:8" s="2" customFormat="1" ht="28.5">
      <c r="A20" s="4"/>
      <c r="B20" s="11"/>
      <c r="C20" s="11"/>
      <c r="D20" s="11"/>
      <c r="E20" s="13" t="s">
        <v>27</v>
      </c>
      <c r="F20" s="14">
        <v>1</v>
      </c>
      <c r="G20" s="19">
        <v>1000000</v>
      </c>
      <c r="H20" s="38">
        <f aca="true" t="shared" si="1" ref="H20:H33">F20*G20</f>
        <v>1000000</v>
      </c>
    </row>
    <row r="21" spans="1:8" s="2" customFormat="1" ht="16.5" customHeight="1">
      <c r="A21" s="4"/>
      <c r="B21" s="11"/>
      <c r="C21" s="11"/>
      <c r="D21" s="11"/>
      <c r="E21" s="13" t="s">
        <v>28</v>
      </c>
      <c r="F21" s="14">
        <v>1</v>
      </c>
      <c r="G21" s="19">
        <v>2800000</v>
      </c>
      <c r="H21" s="38">
        <f t="shared" si="1"/>
        <v>2800000</v>
      </c>
    </row>
    <row r="22" spans="1:8" s="2" customFormat="1" ht="16.5" customHeight="1">
      <c r="A22" s="4"/>
      <c r="B22" s="11"/>
      <c r="C22" s="11"/>
      <c r="D22" s="11"/>
      <c r="E22" s="13" t="s">
        <v>29</v>
      </c>
      <c r="F22" s="14">
        <v>1</v>
      </c>
      <c r="G22" s="19">
        <v>0</v>
      </c>
      <c r="H22" s="38">
        <f t="shared" si="1"/>
        <v>0</v>
      </c>
    </row>
    <row r="23" spans="1:8" s="2" customFormat="1" ht="16.5" customHeight="1">
      <c r="A23" s="4"/>
      <c r="B23" s="11"/>
      <c r="C23" s="11"/>
      <c r="D23" s="11"/>
      <c r="E23" s="13" t="s">
        <v>17</v>
      </c>
      <c r="F23" s="14">
        <v>72</v>
      </c>
      <c r="G23" s="19">
        <v>10000</v>
      </c>
      <c r="H23" s="38">
        <f t="shared" si="1"/>
        <v>720000</v>
      </c>
    </row>
    <row r="24" spans="1:8" s="2" customFormat="1" ht="16.5" customHeight="1">
      <c r="A24" s="4"/>
      <c r="B24" s="11"/>
      <c r="C24" s="11"/>
      <c r="D24" s="11"/>
      <c r="E24" s="13" t="s">
        <v>30</v>
      </c>
      <c r="F24" s="14">
        <v>85</v>
      </c>
      <c r="G24" s="19">
        <v>20000</v>
      </c>
      <c r="H24" s="38">
        <f t="shared" si="1"/>
        <v>1700000</v>
      </c>
    </row>
    <row r="25" spans="1:8" s="2" customFormat="1" ht="16.5" customHeight="1">
      <c r="A25" s="4"/>
      <c r="B25" s="11"/>
      <c r="C25" s="11"/>
      <c r="D25" s="11"/>
      <c r="E25" s="13" t="s">
        <v>31</v>
      </c>
      <c r="F25" s="14">
        <v>85</v>
      </c>
      <c r="G25" s="19">
        <v>10000</v>
      </c>
      <c r="H25" s="38">
        <f t="shared" si="1"/>
        <v>850000</v>
      </c>
    </row>
    <row r="26" spans="1:8" s="2" customFormat="1" ht="16.5">
      <c r="A26" s="4"/>
      <c r="B26" s="11"/>
      <c r="C26" s="11"/>
      <c r="D26" s="11"/>
      <c r="E26" s="13" t="s">
        <v>32</v>
      </c>
      <c r="F26" s="14">
        <v>1</v>
      </c>
      <c r="G26" s="19">
        <v>100000</v>
      </c>
      <c r="H26" s="38">
        <f t="shared" si="1"/>
        <v>100000</v>
      </c>
    </row>
    <row r="27" spans="1:8" s="2" customFormat="1" ht="16.5">
      <c r="A27" s="4"/>
      <c r="B27" s="11"/>
      <c r="C27" s="11"/>
      <c r="D27" s="11"/>
      <c r="E27" s="13" t="s">
        <v>33</v>
      </c>
      <c r="F27" s="14">
        <v>1</v>
      </c>
      <c r="G27" s="19">
        <v>100000</v>
      </c>
      <c r="H27" s="38">
        <f t="shared" si="1"/>
        <v>100000</v>
      </c>
    </row>
    <row r="28" spans="1:8" s="2" customFormat="1" ht="16.5">
      <c r="A28" s="4"/>
      <c r="B28" s="11"/>
      <c r="C28" s="11"/>
      <c r="D28" s="11"/>
      <c r="E28" s="13" t="s">
        <v>34</v>
      </c>
      <c r="F28" s="14">
        <v>1</v>
      </c>
      <c r="G28" s="19">
        <v>100000</v>
      </c>
      <c r="H28" s="38">
        <f t="shared" si="1"/>
        <v>100000</v>
      </c>
    </row>
    <row r="29" spans="1:8" s="2" customFormat="1" ht="42.75">
      <c r="A29" s="4"/>
      <c r="B29" s="11"/>
      <c r="C29" s="11"/>
      <c r="D29" s="11"/>
      <c r="E29" s="13" t="s">
        <v>35</v>
      </c>
      <c r="F29" s="14">
        <v>1</v>
      </c>
      <c r="G29" s="19">
        <v>300000</v>
      </c>
      <c r="H29" s="38">
        <f t="shared" si="1"/>
        <v>300000</v>
      </c>
    </row>
    <row r="30" spans="1:8" s="2" customFormat="1" ht="16.5">
      <c r="A30" s="4"/>
      <c r="B30" s="11"/>
      <c r="C30" s="11"/>
      <c r="D30" s="11"/>
      <c r="E30" s="13" t="s">
        <v>36</v>
      </c>
      <c r="F30" s="14">
        <v>1</v>
      </c>
      <c r="G30" s="19">
        <v>100000</v>
      </c>
      <c r="H30" s="38">
        <f t="shared" si="1"/>
        <v>100000</v>
      </c>
    </row>
    <row r="31" spans="1:8" s="2" customFormat="1" ht="16.5">
      <c r="A31" s="4"/>
      <c r="B31" s="11"/>
      <c r="C31" s="11"/>
      <c r="D31" s="11"/>
      <c r="E31" s="13" t="s">
        <v>37</v>
      </c>
      <c r="F31" s="14">
        <v>90</v>
      </c>
      <c r="G31" s="19">
        <v>25000</v>
      </c>
      <c r="H31" s="38">
        <f t="shared" si="1"/>
        <v>2250000</v>
      </c>
    </row>
    <row r="32" spans="1:8" s="2" customFormat="1" ht="16.5">
      <c r="A32" s="4"/>
      <c r="B32" s="11"/>
      <c r="C32" s="11"/>
      <c r="D32" s="11"/>
      <c r="E32" s="13" t="s">
        <v>38</v>
      </c>
      <c r="F32" s="14">
        <v>1</v>
      </c>
      <c r="G32" s="19">
        <v>580000</v>
      </c>
      <c r="H32" s="38">
        <f t="shared" si="1"/>
        <v>580000</v>
      </c>
    </row>
    <row r="33" spans="1:8" s="2" customFormat="1" ht="17.25" customHeight="1">
      <c r="A33" s="4"/>
      <c r="B33" s="11"/>
      <c r="C33" s="11"/>
      <c r="D33" s="11"/>
      <c r="E33" s="13" t="s">
        <v>39</v>
      </c>
      <c r="F33" s="14">
        <v>9</v>
      </c>
      <c r="G33" s="19">
        <v>800000</v>
      </c>
      <c r="H33" s="38">
        <f t="shared" si="1"/>
        <v>7200000</v>
      </c>
    </row>
    <row r="34" spans="1:8" s="2" customFormat="1" ht="14.25">
      <c r="A34" s="16" t="s">
        <v>54</v>
      </c>
      <c r="B34" s="17"/>
      <c r="C34" s="17"/>
      <c r="D34" s="17"/>
      <c r="E34" s="17"/>
      <c r="F34" s="17"/>
      <c r="G34" s="18"/>
      <c r="H34" s="43">
        <f>SUM(H12:H33)</f>
        <v>31600000</v>
      </c>
    </row>
    <row r="35" spans="1:8" s="2" customFormat="1" ht="16.5" customHeight="1">
      <c r="A35" s="32" t="s">
        <v>43</v>
      </c>
      <c r="B35" s="33"/>
      <c r="C35" s="33"/>
      <c r="D35" s="33"/>
      <c r="E35" s="33"/>
      <c r="F35" s="33"/>
      <c r="G35" s="33"/>
      <c r="H35" s="34"/>
    </row>
    <row r="36" spans="1:256" s="21" customFormat="1" ht="16.5" customHeight="1">
      <c r="A36" s="4"/>
      <c r="B36" s="31" t="s">
        <v>46</v>
      </c>
      <c r="C36" s="31" t="s">
        <v>47</v>
      </c>
      <c r="D36" s="31" t="s">
        <v>48</v>
      </c>
      <c r="E36" s="31" t="s">
        <v>49</v>
      </c>
      <c r="F36" s="31" t="s">
        <v>50</v>
      </c>
      <c r="G36" s="31" t="s">
        <v>51</v>
      </c>
      <c r="H36" s="31" t="s">
        <v>13</v>
      </c>
      <c r="I36" s="22"/>
      <c r="J36" s="23"/>
      <c r="K36" s="24"/>
      <c r="L36" s="24"/>
      <c r="M36" s="25"/>
      <c r="N36" s="26"/>
      <c r="O36" s="26"/>
      <c r="P36" s="27"/>
      <c r="Q36" s="22"/>
      <c r="R36" s="23"/>
      <c r="S36" s="24"/>
      <c r="T36" s="24"/>
      <c r="U36" s="25"/>
      <c r="V36" s="26"/>
      <c r="W36" s="26"/>
      <c r="X36" s="27"/>
      <c r="Y36" s="22"/>
      <c r="Z36" s="23"/>
      <c r="AA36" s="24"/>
      <c r="AB36" s="24"/>
      <c r="AC36" s="25"/>
      <c r="AD36" s="26"/>
      <c r="AE36" s="26"/>
      <c r="AF36" s="27"/>
      <c r="AG36" s="22"/>
      <c r="AH36" s="23"/>
      <c r="AI36" s="24"/>
      <c r="AJ36" s="24"/>
      <c r="AK36" s="25"/>
      <c r="AL36" s="26"/>
      <c r="AM36" s="26"/>
      <c r="AN36" s="27"/>
      <c r="AO36" s="22"/>
      <c r="AP36" s="23"/>
      <c r="AQ36" s="24"/>
      <c r="AR36" s="24"/>
      <c r="AS36" s="25"/>
      <c r="AT36" s="26"/>
      <c r="AU36" s="26"/>
      <c r="AV36" s="27"/>
      <c r="AW36" s="22"/>
      <c r="AX36" s="23"/>
      <c r="AY36" s="24"/>
      <c r="AZ36" s="24"/>
      <c r="BA36" s="25"/>
      <c r="BB36" s="26"/>
      <c r="BC36" s="26"/>
      <c r="BD36" s="27"/>
      <c r="BE36" s="22"/>
      <c r="BF36" s="23"/>
      <c r="BG36" s="24"/>
      <c r="BH36" s="24"/>
      <c r="BI36" s="25"/>
      <c r="BJ36" s="26"/>
      <c r="BK36" s="26"/>
      <c r="BL36" s="27"/>
      <c r="BM36" s="22"/>
      <c r="BN36" s="23"/>
      <c r="BO36" s="24"/>
      <c r="BP36" s="24"/>
      <c r="BQ36" s="25"/>
      <c r="BR36" s="26"/>
      <c r="BS36" s="26"/>
      <c r="BT36" s="27"/>
      <c r="BU36" s="22"/>
      <c r="BV36" s="23"/>
      <c r="BW36" s="24"/>
      <c r="BX36" s="24"/>
      <c r="BY36" s="25"/>
      <c r="BZ36" s="26"/>
      <c r="CA36" s="26"/>
      <c r="CB36" s="27"/>
      <c r="CC36" s="22"/>
      <c r="CD36" s="23"/>
      <c r="CE36" s="24"/>
      <c r="CF36" s="24"/>
      <c r="CG36" s="25"/>
      <c r="CH36" s="26"/>
      <c r="CI36" s="26"/>
      <c r="CJ36" s="27"/>
      <c r="CK36" s="22"/>
      <c r="CL36" s="23"/>
      <c r="CM36" s="24"/>
      <c r="CN36" s="24"/>
      <c r="CO36" s="25"/>
      <c r="CP36" s="26"/>
      <c r="CQ36" s="26"/>
      <c r="CR36" s="27"/>
      <c r="CS36" s="22"/>
      <c r="CT36" s="23"/>
      <c r="CU36" s="24"/>
      <c r="CV36" s="24"/>
      <c r="CW36" s="25"/>
      <c r="CX36" s="26"/>
      <c r="CY36" s="26"/>
      <c r="CZ36" s="27"/>
      <c r="DA36" s="22"/>
      <c r="DB36" s="23"/>
      <c r="DC36" s="24"/>
      <c r="DD36" s="24"/>
      <c r="DE36" s="25"/>
      <c r="DF36" s="26"/>
      <c r="DG36" s="26"/>
      <c r="DH36" s="27"/>
      <c r="DI36" s="22"/>
      <c r="DJ36" s="23"/>
      <c r="DK36" s="24"/>
      <c r="DL36" s="24"/>
      <c r="DM36" s="25"/>
      <c r="DN36" s="26"/>
      <c r="DO36" s="26"/>
      <c r="DP36" s="27"/>
      <c r="DQ36" s="22"/>
      <c r="DR36" s="23"/>
      <c r="DS36" s="24"/>
      <c r="DT36" s="24"/>
      <c r="DU36" s="25"/>
      <c r="DV36" s="26"/>
      <c r="DW36" s="26"/>
      <c r="DX36" s="27"/>
      <c r="DY36" s="22"/>
      <c r="DZ36" s="23"/>
      <c r="EA36" s="24"/>
      <c r="EB36" s="24"/>
      <c r="EC36" s="25"/>
      <c r="ED36" s="26"/>
      <c r="EE36" s="26"/>
      <c r="EF36" s="27"/>
      <c r="EG36" s="22"/>
      <c r="EH36" s="23"/>
      <c r="EI36" s="24"/>
      <c r="EJ36" s="24"/>
      <c r="EK36" s="25"/>
      <c r="EL36" s="26"/>
      <c r="EM36" s="26"/>
      <c r="EN36" s="27"/>
      <c r="EO36" s="22"/>
      <c r="EP36" s="23"/>
      <c r="EQ36" s="24"/>
      <c r="ER36" s="24"/>
      <c r="ES36" s="25"/>
      <c r="ET36" s="26"/>
      <c r="EU36" s="26"/>
      <c r="EV36" s="27"/>
      <c r="EW36" s="22"/>
      <c r="EX36" s="23"/>
      <c r="EY36" s="24"/>
      <c r="EZ36" s="24"/>
      <c r="FA36" s="25"/>
      <c r="FB36" s="26"/>
      <c r="FC36" s="26"/>
      <c r="FD36" s="27"/>
      <c r="FE36" s="22"/>
      <c r="FF36" s="23"/>
      <c r="FG36" s="24"/>
      <c r="FH36" s="24"/>
      <c r="FI36" s="25"/>
      <c r="FJ36" s="26"/>
      <c r="FK36" s="26"/>
      <c r="FL36" s="27"/>
      <c r="FM36" s="22"/>
      <c r="FN36" s="23"/>
      <c r="FO36" s="24"/>
      <c r="FP36" s="24"/>
      <c r="FQ36" s="25"/>
      <c r="FR36" s="26"/>
      <c r="FS36" s="26"/>
      <c r="FT36" s="27"/>
      <c r="FU36" s="22"/>
      <c r="FV36" s="23"/>
      <c r="FW36" s="24"/>
      <c r="FX36" s="24"/>
      <c r="FY36" s="25"/>
      <c r="FZ36" s="26"/>
      <c r="GA36" s="26"/>
      <c r="GB36" s="27"/>
      <c r="GC36" s="22"/>
      <c r="GD36" s="23"/>
      <c r="GE36" s="24"/>
      <c r="GF36" s="24"/>
      <c r="GG36" s="25"/>
      <c r="GH36" s="26"/>
      <c r="GI36" s="26"/>
      <c r="GJ36" s="27"/>
      <c r="GK36" s="22"/>
      <c r="GL36" s="23"/>
      <c r="GM36" s="24"/>
      <c r="GN36" s="24"/>
      <c r="GO36" s="25"/>
      <c r="GP36" s="26"/>
      <c r="GQ36" s="26"/>
      <c r="GR36" s="27"/>
      <c r="GS36" s="22"/>
      <c r="GT36" s="23"/>
      <c r="GU36" s="24"/>
      <c r="GV36" s="24"/>
      <c r="GW36" s="25"/>
      <c r="GX36" s="26"/>
      <c r="GY36" s="26"/>
      <c r="GZ36" s="27"/>
      <c r="HA36" s="22"/>
      <c r="HB36" s="23"/>
      <c r="HC36" s="24"/>
      <c r="HD36" s="24"/>
      <c r="HE36" s="25"/>
      <c r="HF36" s="26"/>
      <c r="HG36" s="26"/>
      <c r="HH36" s="27"/>
      <c r="HI36" s="22"/>
      <c r="HJ36" s="23"/>
      <c r="HK36" s="24"/>
      <c r="HL36" s="24"/>
      <c r="HM36" s="25"/>
      <c r="HN36" s="26"/>
      <c r="HO36" s="26"/>
      <c r="HP36" s="27"/>
      <c r="HQ36" s="22"/>
      <c r="HR36" s="23"/>
      <c r="HS36" s="24"/>
      <c r="HT36" s="24"/>
      <c r="HU36" s="25"/>
      <c r="HV36" s="26"/>
      <c r="HW36" s="26"/>
      <c r="HX36" s="27"/>
      <c r="HY36" s="22"/>
      <c r="HZ36" s="23"/>
      <c r="IA36" s="24"/>
      <c r="IB36" s="24"/>
      <c r="IC36" s="25"/>
      <c r="ID36" s="26"/>
      <c r="IE36" s="26"/>
      <c r="IF36" s="27"/>
      <c r="IG36" s="22"/>
      <c r="IH36" s="23"/>
      <c r="II36" s="24"/>
      <c r="IJ36" s="24"/>
      <c r="IK36" s="25"/>
      <c r="IL36" s="26"/>
      <c r="IM36" s="26"/>
      <c r="IN36" s="27"/>
      <c r="IO36" s="22"/>
      <c r="IP36" s="23"/>
      <c r="IQ36" s="24"/>
      <c r="IR36" s="24"/>
      <c r="IS36" s="25"/>
      <c r="IT36" s="26"/>
      <c r="IU36" s="26"/>
      <c r="IV36" s="27"/>
    </row>
    <row r="37" spans="1:256" s="21" customFormat="1" ht="16.5" customHeight="1">
      <c r="A37" s="35"/>
      <c r="B37" s="39" t="s">
        <v>45</v>
      </c>
      <c r="C37" s="39" t="s">
        <v>44</v>
      </c>
      <c r="D37" s="39">
        <v>1</v>
      </c>
      <c r="E37" s="36" t="s">
        <v>26</v>
      </c>
      <c r="F37" s="37">
        <v>2</v>
      </c>
      <c r="G37" s="42">
        <v>400000</v>
      </c>
      <c r="H37" s="38">
        <f>F37*G37</f>
        <v>800000</v>
      </c>
      <c r="I37" s="22"/>
      <c r="J37" s="23"/>
      <c r="K37" s="24"/>
      <c r="L37" s="24"/>
      <c r="M37" s="25"/>
      <c r="N37" s="26"/>
      <c r="O37" s="26"/>
      <c r="P37" s="27"/>
      <c r="Q37" s="22"/>
      <c r="R37" s="23"/>
      <c r="S37" s="24"/>
      <c r="T37" s="24"/>
      <c r="U37" s="25"/>
      <c r="V37" s="26"/>
      <c r="W37" s="26"/>
      <c r="X37" s="27"/>
      <c r="Y37" s="22"/>
      <c r="Z37" s="23"/>
      <c r="AA37" s="24"/>
      <c r="AB37" s="24"/>
      <c r="AC37" s="25"/>
      <c r="AD37" s="26"/>
      <c r="AE37" s="26"/>
      <c r="AF37" s="27"/>
      <c r="AG37" s="22"/>
      <c r="AH37" s="23"/>
      <c r="AI37" s="24"/>
      <c r="AJ37" s="24"/>
      <c r="AK37" s="25"/>
      <c r="AL37" s="26"/>
      <c r="AM37" s="26"/>
      <c r="AN37" s="27"/>
      <c r="AO37" s="22"/>
      <c r="AP37" s="23"/>
      <c r="AQ37" s="24"/>
      <c r="AR37" s="24"/>
      <c r="AS37" s="25"/>
      <c r="AT37" s="26"/>
      <c r="AU37" s="26"/>
      <c r="AV37" s="27"/>
      <c r="AW37" s="22"/>
      <c r="AX37" s="23"/>
      <c r="AY37" s="24"/>
      <c r="AZ37" s="24"/>
      <c r="BA37" s="25"/>
      <c r="BB37" s="26"/>
      <c r="BC37" s="26"/>
      <c r="BD37" s="27"/>
      <c r="BE37" s="22"/>
      <c r="BF37" s="23"/>
      <c r="BG37" s="24"/>
      <c r="BH37" s="24"/>
      <c r="BI37" s="25"/>
      <c r="BJ37" s="26"/>
      <c r="BK37" s="26"/>
      <c r="BL37" s="27"/>
      <c r="BM37" s="22"/>
      <c r="BN37" s="23"/>
      <c r="BO37" s="24"/>
      <c r="BP37" s="24"/>
      <c r="BQ37" s="25"/>
      <c r="BR37" s="26"/>
      <c r="BS37" s="26"/>
      <c r="BT37" s="27"/>
      <c r="BU37" s="22"/>
      <c r="BV37" s="23"/>
      <c r="BW37" s="24"/>
      <c r="BX37" s="24"/>
      <c r="BY37" s="25"/>
      <c r="BZ37" s="26"/>
      <c r="CA37" s="26"/>
      <c r="CB37" s="27"/>
      <c r="CC37" s="22"/>
      <c r="CD37" s="23"/>
      <c r="CE37" s="24"/>
      <c r="CF37" s="24"/>
      <c r="CG37" s="25"/>
      <c r="CH37" s="26"/>
      <c r="CI37" s="26"/>
      <c r="CJ37" s="27"/>
      <c r="CK37" s="22"/>
      <c r="CL37" s="23"/>
      <c r="CM37" s="24"/>
      <c r="CN37" s="24"/>
      <c r="CO37" s="25"/>
      <c r="CP37" s="26"/>
      <c r="CQ37" s="26"/>
      <c r="CR37" s="27"/>
      <c r="CS37" s="22"/>
      <c r="CT37" s="23"/>
      <c r="CU37" s="24"/>
      <c r="CV37" s="24"/>
      <c r="CW37" s="25"/>
      <c r="CX37" s="26"/>
      <c r="CY37" s="26"/>
      <c r="CZ37" s="27"/>
      <c r="DA37" s="22"/>
      <c r="DB37" s="23"/>
      <c r="DC37" s="24"/>
      <c r="DD37" s="24"/>
      <c r="DE37" s="25"/>
      <c r="DF37" s="26"/>
      <c r="DG37" s="26"/>
      <c r="DH37" s="27"/>
      <c r="DI37" s="22"/>
      <c r="DJ37" s="23"/>
      <c r="DK37" s="24"/>
      <c r="DL37" s="24"/>
      <c r="DM37" s="25"/>
      <c r="DN37" s="26"/>
      <c r="DO37" s="26"/>
      <c r="DP37" s="27"/>
      <c r="DQ37" s="22"/>
      <c r="DR37" s="23"/>
      <c r="DS37" s="24"/>
      <c r="DT37" s="24"/>
      <c r="DU37" s="25"/>
      <c r="DV37" s="26"/>
      <c r="DW37" s="26"/>
      <c r="DX37" s="27"/>
      <c r="DY37" s="22"/>
      <c r="DZ37" s="23"/>
      <c r="EA37" s="24"/>
      <c r="EB37" s="24"/>
      <c r="EC37" s="25"/>
      <c r="ED37" s="26"/>
      <c r="EE37" s="26"/>
      <c r="EF37" s="27"/>
      <c r="EG37" s="22"/>
      <c r="EH37" s="23"/>
      <c r="EI37" s="24"/>
      <c r="EJ37" s="24"/>
      <c r="EK37" s="25"/>
      <c r="EL37" s="26"/>
      <c r="EM37" s="26"/>
      <c r="EN37" s="27"/>
      <c r="EO37" s="22"/>
      <c r="EP37" s="23"/>
      <c r="EQ37" s="24"/>
      <c r="ER37" s="24"/>
      <c r="ES37" s="25"/>
      <c r="ET37" s="26"/>
      <c r="EU37" s="26"/>
      <c r="EV37" s="27"/>
      <c r="EW37" s="22"/>
      <c r="EX37" s="23"/>
      <c r="EY37" s="24"/>
      <c r="EZ37" s="24"/>
      <c r="FA37" s="25"/>
      <c r="FB37" s="26"/>
      <c r="FC37" s="26"/>
      <c r="FD37" s="27"/>
      <c r="FE37" s="22"/>
      <c r="FF37" s="23"/>
      <c r="FG37" s="24"/>
      <c r="FH37" s="24"/>
      <c r="FI37" s="25"/>
      <c r="FJ37" s="26"/>
      <c r="FK37" s="26"/>
      <c r="FL37" s="27"/>
      <c r="FM37" s="22"/>
      <c r="FN37" s="23"/>
      <c r="FO37" s="24"/>
      <c r="FP37" s="24"/>
      <c r="FQ37" s="25"/>
      <c r="FR37" s="26"/>
      <c r="FS37" s="26"/>
      <c r="FT37" s="27"/>
      <c r="FU37" s="22"/>
      <c r="FV37" s="23"/>
      <c r="FW37" s="24"/>
      <c r="FX37" s="24"/>
      <c r="FY37" s="25"/>
      <c r="FZ37" s="26"/>
      <c r="GA37" s="26"/>
      <c r="GB37" s="27"/>
      <c r="GC37" s="22"/>
      <c r="GD37" s="23"/>
      <c r="GE37" s="24"/>
      <c r="GF37" s="24"/>
      <c r="GG37" s="25"/>
      <c r="GH37" s="26"/>
      <c r="GI37" s="26"/>
      <c r="GJ37" s="27"/>
      <c r="GK37" s="22"/>
      <c r="GL37" s="23"/>
      <c r="GM37" s="24"/>
      <c r="GN37" s="24"/>
      <c r="GO37" s="25"/>
      <c r="GP37" s="26"/>
      <c r="GQ37" s="26"/>
      <c r="GR37" s="27"/>
      <c r="GS37" s="22"/>
      <c r="GT37" s="23"/>
      <c r="GU37" s="24"/>
      <c r="GV37" s="24"/>
      <c r="GW37" s="25"/>
      <c r="GX37" s="26"/>
      <c r="GY37" s="26"/>
      <c r="GZ37" s="27"/>
      <c r="HA37" s="22"/>
      <c r="HB37" s="23"/>
      <c r="HC37" s="24"/>
      <c r="HD37" s="24"/>
      <c r="HE37" s="25"/>
      <c r="HF37" s="26"/>
      <c r="HG37" s="26"/>
      <c r="HH37" s="27"/>
      <c r="HI37" s="22"/>
      <c r="HJ37" s="23"/>
      <c r="HK37" s="24"/>
      <c r="HL37" s="24"/>
      <c r="HM37" s="25"/>
      <c r="HN37" s="26"/>
      <c r="HO37" s="26"/>
      <c r="HP37" s="27"/>
      <c r="HQ37" s="22"/>
      <c r="HR37" s="23"/>
      <c r="HS37" s="24"/>
      <c r="HT37" s="24"/>
      <c r="HU37" s="25"/>
      <c r="HV37" s="26"/>
      <c r="HW37" s="26"/>
      <c r="HX37" s="27"/>
      <c r="HY37" s="22"/>
      <c r="HZ37" s="23"/>
      <c r="IA37" s="24"/>
      <c r="IB37" s="24"/>
      <c r="IC37" s="25"/>
      <c r="ID37" s="26"/>
      <c r="IE37" s="26"/>
      <c r="IF37" s="27"/>
      <c r="IG37" s="22"/>
      <c r="IH37" s="23"/>
      <c r="II37" s="24"/>
      <c r="IJ37" s="24"/>
      <c r="IK37" s="25"/>
      <c r="IL37" s="26"/>
      <c r="IM37" s="26"/>
      <c r="IN37" s="27"/>
      <c r="IO37" s="22"/>
      <c r="IP37" s="23"/>
      <c r="IQ37" s="24"/>
      <c r="IR37" s="24"/>
      <c r="IS37" s="25"/>
      <c r="IT37" s="26"/>
      <c r="IU37" s="26"/>
      <c r="IV37" s="27"/>
    </row>
    <row r="38" spans="1:256" s="21" customFormat="1" ht="28.5">
      <c r="A38" s="4"/>
      <c r="B38" s="40"/>
      <c r="C38" s="40"/>
      <c r="D38" s="40"/>
      <c r="E38" s="13" t="s">
        <v>27</v>
      </c>
      <c r="F38" s="14">
        <v>1</v>
      </c>
      <c r="G38" s="19">
        <v>1000000</v>
      </c>
      <c r="H38" s="38">
        <f aca="true" t="shared" si="2" ref="H38:H50">F38*G38</f>
        <v>1000000</v>
      </c>
      <c r="I38" s="22"/>
      <c r="J38" s="23"/>
      <c r="K38" s="24"/>
      <c r="L38" s="24"/>
      <c r="M38" s="25"/>
      <c r="N38" s="26"/>
      <c r="O38" s="26"/>
      <c r="P38" s="27"/>
      <c r="Q38" s="22"/>
      <c r="R38" s="23"/>
      <c r="S38" s="24"/>
      <c r="T38" s="24"/>
      <c r="U38" s="25"/>
      <c r="V38" s="26"/>
      <c r="W38" s="26"/>
      <c r="X38" s="27"/>
      <c r="Y38" s="22"/>
      <c r="Z38" s="23"/>
      <c r="AA38" s="24"/>
      <c r="AB38" s="24"/>
      <c r="AC38" s="25"/>
      <c r="AD38" s="26"/>
      <c r="AE38" s="26"/>
      <c r="AF38" s="27"/>
      <c r="AG38" s="22"/>
      <c r="AH38" s="23"/>
      <c r="AI38" s="24"/>
      <c r="AJ38" s="24"/>
      <c r="AK38" s="25"/>
      <c r="AL38" s="26"/>
      <c r="AM38" s="26"/>
      <c r="AN38" s="27"/>
      <c r="AO38" s="22"/>
      <c r="AP38" s="23"/>
      <c r="AQ38" s="24"/>
      <c r="AR38" s="24"/>
      <c r="AS38" s="25"/>
      <c r="AT38" s="26"/>
      <c r="AU38" s="26"/>
      <c r="AV38" s="27"/>
      <c r="AW38" s="22"/>
      <c r="AX38" s="23"/>
      <c r="AY38" s="24"/>
      <c r="AZ38" s="24"/>
      <c r="BA38" s="25"/>
      <c r="BB38" s="26"/>
      <c r="BC38" s="26"/>
      <c r="BD38" s="27"/>
      <c r="BE38" s="22"/>
      <c r="BF38" s="23"/>
      <c r="BG38" s="24"/>
      <c r="BH38" s="24"/>
      <c r="BI38" s="25"/>
      <c r="BJ38" s="26"/>
      <c r="BK38" s="26"/>
      <c r="BL38" s="27"/>
      <c r="BM38" s="22"/>
      <c r="BN38" s="23"/>
      <c r="BO38" s="24"/>
      <c r="BP38" s="24"/>
      <c r="BQ38" s="25"/>
      <c r="BR38" s="26"/>
      <c r="BS38" s="26"/>
      <c r="BT38" s="27"/>
      <c r="BU38" s="22"/>
      <c r="BV38" s="23"/>
      <c r="BW38" s="24"/>
      <c r="BX38" s="24"/>
      <c r="BY38" s="25"/>
      <c r="BZ38" s="26"/>
      <c r="CA38" s="26"/>
      <c r="CB38" s="27"/>
      <c r="CC38" s="22"/>
      <c r="CD38" s="23"/>
      <c r="CE38" s="24"/>
      <c r="CF38" s="24"/>
      <c r="CG38" s="25"/>
      <c r="CH38" s="26"/>
      <c r="CI38" s="26"/>
      <c r="CJ38" s="27"/>
      <c r="CK38" s="22"/>
      <c r="CL38" s="23"/>
      <c r="CM38" s="24"/>
      <c r="CN38" s="24"/>
      <c r="CO38" s="25"/>
      <c r="CP38" s="26"/>
      <c r="CQ38" s="26"/>
      <c r="CR38" s="27"/>
      <c r="CS38" s="22"/>
      <c r="CT38" s="23"/>
      <c r="CU38" s="24"/>
      <c r="CV38" s="24"/>
      <c r="CW38" s="25"/>
      <c r="CX38" s="26"/>
      <c r="CY38" s="26"/>
      <c r="CZ38" s="27"/>
      <c r="DA38" s="22"/>
      <c r="DB38" s="23"/>
      <c r="DC38" s="24"/>
      <c r="DD38" s="24"/>
      <c r="DE38" s="25"/>
      <c r="DF38" s="26"/>
      <c r="DG38" s="26"/>
      <c r="DH38" s="27"/>
      <c r="DI38" s="22"/>
      <c r="DJ38" s="23"/>
      <c r="DK38" s="24"/>
      <c r="DL38" s="24"/>
      <c r="DM38" s="25"/>
      <c r="DN38" s="26"/>
      <c r="DO38" s="26"/>
      <c r="DP38" s="27"/>
      <c r="DQ38" s="22"/>
      <c r="DR38" s="23"/>
      <c r="DS38" s="24"/>
      <c r="DT38" s="24"/>
      <c r="DU38" s="25"/>
      <c r="DV38" s="26"/>
      <c r="DW38" s="26"/>
      <c r="DX38" s="27"/>
      <c r="DY38" s="22"/>
      <c r="DZ38" s="23"/>
      <c r="EA38" s="24"/>
      <c r="EB38" s="24"/>
      <c r="EC38" s="25"/>
      <c r="ED38" s="26"/>
      <c r="EE38" s="26"/>
      <c r="EF38" s="27"/>
      <c r="EG38" s="22"/>
      <c r="EH38" s="23"/>
      <c r="EI38" s="24"/>
      <c r="EJ38" s="24"/>
      <c r="EK38" s="25"/>
      <c r="EL38" s="26"/>
      <c r="EM38" s="26"/>
      <c r="EN38" s="27"/>
      <c r="EO38" s="22"/>
      <c r="EP38" s="23"/>
      <c r="EQ38" s="24"/>
      <c r="ER38" s="24"/>
      <c r="ES38" s="25"/>
      <c r="ET38" s="26"/>
      <c r="EU38" s="26"/>
      <c r="EV38" s="27"/>
      <c r="EW38" s="22"/>
      <c r="EX38" s="23"/>
      <c r="EY38" s="24"/>
      <c r="EZ38" s="24"/>
      <c r="FA38" s="25"/>
      <c r="FB38" s="26"/>
      <c r="FC38" s="26"/>
      <c r="FD38" s="27"/>
      <c r="FE38" s="22"/>
      <c r="FF38" s="23"/>
      <c r="FG38" s="24"/>
      <c r="FH38" s="24"/>
      <c r="FI38" s="25"/>
      <c r="FJ38" s="26"/>
      <c r="FK38" s="26"/>
      <c r="FL38" s="27"/>
      <c r="FM38" s="22"/>
      <c r="FN38" s="23"/>
      <c r="FO38" s="24"/>
      <c r="FP38" s="24"/>
      <c r="FQ38" s="25"/>
      <c r="FR38" s="26"/>
      <c r="FS38" s="26"/>
      <c r="FT38" s="27"/>
      <c r="FU38" s="22"/>
      <c r="FV38" s="23"/>
      <c r="FW38" s="24"/>
      <c r="FX38" s="24"/>
      <c r="FY38" s="25"/>
      <c r="FZ38" s="26"/>
      <c r="GA38" s="26"/>
      <c r="GB38" s="27"/>
      <c r="GC38" s="22"/>
      <c r="GD38" s="23"/>
      <c r="GE38" s="24"/>
      <c r="GF38" s="24"/>
      <c r="GG38" s="25"/>
      <c r="GH38" s="26"/>
      <c r="GI38" s="26"/>
      <c r="GJ38" s="27"/>
      <c r="GK38" s="22"/>
      <c r="GL38" s="23"/>
      <c r="GM38" s="24"/>
      <c r="GN38" s="24"/>
      <c r="GO38" s="25"/>
      <c r="GP38" s="26"/>
      <c r="GQ38" s="26"/>
      <c r="GR38" s="27"/>
      <c r="GS38" s="22"/>
      <c r="GT38" s="23"/>
      <c r="GU38" s="24"/>
      <c r="GV38" s="24"/>
      <c r="GW38" s="25"/>
      <c r="GX38" s="26"/>
      <c r="GY38" s="26"/>
      <c r="GZ38" s="27"/>
      <c r="HA38" s="22"/>
      <c r="HB38" s="23"/>
      <c r="HC38" s="24"/>
      <c r="HD38" s="24"/>
      <c r="HE38" s="25"/>
      <c r="HF38" s="26"/>
      <c r="HG38" s="26"/>
      <c r="HH38" s="27"/>
      <c r="HI38" s="22"/>
      <c r="HJ38" s="23"/>
      <c r="HK38" s="24"/>
      <c r="HL38" s="24"/>
      <c r="HM38" s="25"/>
      <c r="HN38" s="26"/>
      <c r="HO38" s="26"/>
      <c r="HP38" s="27"/>
      <c r="HQ38" s="22"/>
      <c r="HR38" s="23"/>
      <c r="HS38" s="24"/>
      <c r="HT38" s="24"/>
      <c r="HU38" s="25"/>
      <c r="HV38" s="26"/>
      <c r="HW38" s="26"/>
      <c r="HX38" s="27"/>
      <c r="HY38" s="22"/>
      <c r="HZ38" s="23"/>
      <c r="IA38" s="24"/>
      <c r="IB38" s="24"/>
      <c r="IC38" s="25"/>
      <c r="ID38" s="26"/>
      <c r="IE38" s="26"/>
      <c r="IF38" s="27"/>
      <c r="IG38" s="22"/>
      <c r="IH38" s="23"/>
      <c r="II38" s="24"/>
      <c r="IJ38" s="24"/>
      <c r="IK38" s="25"/>
      <c r="IL38" s="26"/>
      <c r="IM38" s="26"/>
      <c r="IN38" s="27"/>
      <c r="IO38" s="22"/>
      <c r="IP38" s="23"/>
      <c r="IQ38" s="24"/>
      <c r="IR38" s="24"/>
      <c r="IS38" s="25"/>
      <c r="IT38" s="26"/>
      <c r="IU38" s="26"/>
      <c r="IV38" s="27"/>
    </row>
    <row r="39" spans="1:256" s="21" customFormat="1" ht="16.5" customHeight="1">
      <c r="A39" s="4"/>
      <c r="B39" s="40"/>
      <c r="C39" s="40"/>
      <c r="D39" s="40"/>
      <c r="E39" s="13" t="s">
        <v>28</v>
      </c>
      <c r="F39" s="14">
        <v>1</v>
      </c>
      <c r="G39" s="19">
        <v>3000000</v>
      </c>
      <c r="H39" s="38">
        <f t="shared" si="2"/>
        <v>3000000</v>
      </c>
      <c r="I39" s="22"/>
      <c r="J39" s="23"/>
      <c r="K39" s="24"/>
      <c r="L39" s="24"/>
      <c r="M39" s="25"/>
      <c r="N39" s="26"/>
      <c r="O39" s="26"/>
      <c r="P39" s="27"/>
      <c r="Q39" s="22"/>
      <c r="R39" s="23"/>
      <c r="S39" s="24"/>
      <c r="T39" s="24"/>
      <c r="U39" s="25"/>
      <c r="V39" s="26"/>
      <c r="W39" s="26"/>
      <c r="X39" s="27"/>
      <c r="Y39" s="22"/>
      <c r="Z39" s="23"/>
      <c r="AA39" s="24"/>
      <c r="AB39" s="24"/>
      <c r="AC39" s="25"/>
      <c r="AD39" s="26"/>
      <c r="AE39" s="26"/>
      <c r="AF39" s="27"/>
      <c r="AG39" s="22"/>
      <c r="AH39" s="23"/>
      <c r="AI39" s="24"/>
      <c r="AJ39" s="24"/>
      <c r="AK39" s="25"/>
      <c r="AL39" s="26"/>
      <c r="AM39" s="26"/>
      <c r="AN39" s="27"/>
      <c r="AO39" s="22"/>
      <c r="AP39" s="23"/>
      <c r="AQ39" s="24"/>
      <c r="AR39" s="24"/>
      <c r="AS39" s="25"/>
      <c r="AT39" s="26"/>
      <c r="AU39" s="26"/>
      <c r="AV39" s="27"/>
      <c r="AW39" s="22"/>
      <c r="AX39" s="23"/>
      <c r="AY39" s="24"/>
      <c r="AZ39" s="24"/>
      <c r="BA39" s="25"/>
      <c r="BB39" s="26"/>
      <c r="BC39" s="26"/>
      <c r="BD39" s="27"/>
      <c r="BE39" s="22"/>
      <c r="BF39" s="23"/>
      <c r="BG39" s="24"/>
      <c r="BH39" s="24"/>
      <c r="BI39" s="25"/>
      <c r="BJ39" s="26"/>
      <c r="BK39" s="26"/>
      <c r="BL39" s="27"/>
      <c r="BM39" s="22"/>
      <c r="BN39" s="23"/>
      <c r="BO39" s="24"/>
      <c r="BP39" s="24"/>
      <c r="BQ39" s="25"/>
      <c r="BR39" s="26"/>
      <c r="BS39" s="26"/>
      <c r="BT39" s="27"/>
      <c r="BU39" s="22"/>
      <c r="BV39" s="23"/>
      <c r="BW39" s="24"/>
      <c r="BX39" s="24"/>
      <c r="BY39" s="25"/>
      <c r="BZ39" s="26"/>
      <c r="CA39" s="26"/>
      <c r="CB39" s="27"/>
      <c r="CC39" s="22"/>
      <c r="CD39" s="23"/>
      <c r="CE39" s="24"/>
      <c r="CF39" s="24"/>
      <c r="CG39" s="25"/>
      <c r="CH39" s="26"/>
      <c r="CI39" s="26"/>
      <c r="CJ39" s="27"/>
      <c r="CK39" s="22"/>
      <c r="CL39" s="23"/>
      <c r="CM39" s="24"/>
      <c r="CN39" s="24"/>
      <c r="CO39" s="25"/>
      <c r="CP39" s="26"/>
      <c r="CQ39" s="26"/>
      <c r="CR39" s="27"/>
      <c r="CS39" s="22"/>
      <c r="CT39" s="23"/>
      <c r="CU39" s="24"/>
      <c r="CV39" s="24"/>
      <c r="CW39" s="25"/>
      <c r="CX39" s="26"/>
      <c r="CY39" s="26"/>
      <c r="CZ39" s="27"/>
      <c r="DA39" s="22"/>
      <c r="DB39" s="23"/>
      <c r="DC39" s="24"/>
      <c r="DD39" s="24"/>
      <c r="DE39" s="25"/>
      <c r="DF39" s="26"/>
      <c r="DG39" s="26"/>
      <c r="DH39" s="27"/>
      <c r="DI39" s="22"/>
      <c r="DJ39" s="23"/>
      <c r="DK39" s="24"/>
      <c r="DL39" s="24"/>
      <c r="DM39" s="25"/>
      <c r="DN39" s="26"/>
      <c r="DO39" s="26"/>
      <c r="DP39" s="27"/>
      <c r="DQ39" s="22"/>
      <c r="DR39" s="23"/>
      <c r="DS39" s="24"/>
      <c r="DT39" s="24"/>
      <c r="DU39" s="25"/>
      <c r="DV39" s="26"/>
      <c r="DW39" s="26"/>
      <c r="DX39" s="27"/>
      <c r="DY39" s="22"/>
      <c r="DZ39" s="23"/>
      <c r="EA39" s="24"/>
      <c r="EB39" s="24"/>
      <c r="EC39" s="25"/>
      <c r="ED39" s="26"/>
      <c r="EE39" s="26"/>
      <c r="EF39" s="27"/>
      <c r="EG39" s="22"/>
      <c r="EH39" s="23"/>
      <c r="EI39" s="24"/>
      <c r="EJ39" s="24"/>
      <c r="EK39" s="25"/>
      <c r="EL39" s="26"/>
      <c r="EM39" s="26"/>
      <c r="EN39" s="27"/>
      <c r="EO39" s="22"/>
      <c r="EP39" s="23"/>
      <c r="EQ39" s="24"/>
      <c r="ER39" s="24"/>
      <c r="ES39" s="25"/>
      <c r="ET39" s="26"/>
      <c r="EU39" s="26"/>
      <c r="EV39" s="27"/>
      <c r="EW39" s="22"/>
      <c r="EX39" s="23"/>
      <c r="EY39" s="24"/>
      <c r="EZ39" s="24"/>
      <c r="FA39" s="25"/>
      <c r="FB39" s="26"/>
      <c r="FC39" s="26"/>
      <c r="FD39" s="27"/>
      <c r="FE39" s="22"/>
      <c r="FF39" s="23"/>
      <c r="FG39" s="24"/>
      <c r="FH39" s="24"/>
      <c r="FI39" s="25"/>
      <c r="FJ39" s="26"/>
      <c r="FK39" s="26"/>
      <c r="FL39" s="27"/>
      <c r="FM39" s="22"/>
      <c r="FN39" s="23"/>
      <c r="FO39" s="24"/>
      <c r="FP39" s="24"/>
      <c r="FQ39" s="25"/>
      <c r="FR39" s="26"/>
      <c r="FS39" s="26"/>
      <c r="FT39" s="27"/>
      <c r="FU39" s="22"/>
      <c r="FV39" s="23"/>
      <c r="FW39" s="24"/>
      <c r="FX39" s="24"/>
      <c r="FY39" s="25"/>
      <c r="FZ39" s="26"/>
      <c r="GA39" s="26"/>
      <c r="GB39" s="27"/>
      <c r="GC39" s="22"/>
      <c r="GD39" s="23"/>
      <c r="GE39" s="24"/>
      <c r="GF39" s="24"/>
      <c r="GG39" s="25"/>
      <c r="GH39" s="26"/>
      <c r="GI39" s="26"/>
      <c r="GJ39" s="27"/>
      <c r="GK39" s="22"/>
      <c r="GL39" s="23"/>
      <c r="GM39" s="24"/>
      <c r="GN39" s="24"/>
      <c r="GO39" s="25"/>
      <c r="GP39" s="26"/>
      <c r="GQ39" s="26"/>
      <c r="GR39" s="27"/>
      <c r="GS39" s="22"/>
      <c r="GT39" s="23"/>
      <c r="GU39" s="24"/>
      <c r="GV39" s="24"/>
      <c r="GW39" s="25"/>
      <c r="GX39" s="26"/>
      <c r="GY39" s="26"/>
      <c r="GZ39" s="27"/>
      <c r="HA39" s="22"/>
      <c r="HB39" s="23"/>
      <c r="HC39" s="24"/>
      <c r="HD39" s="24"/>
      <c r="HE39" s="25"/>
      <c r="HF39" s="26"/>
      <c r="HG39" s="26"/>
      <c r="HH39" s="27"/>
      <c r="HI39" s="22"/>
      <c r="HJ39" s="23"/>
      <c r="HK39" s="24"/>
      <c r="HL39" s="24"/>
      <c r="HM39" s="25"/>
      <c r="HN39" s="26"/>
      <c r="HO39" s="26"/>
      <c r="HP39" s="27"/>
      <c r="HQ39" s="22"/>
      <c r="HR39" s="23"/>
      <c r="HS39" s="24"/>
      <c r="HT39" s="24"/>
      <c r="HU39" s="25"/>
      <c r="HV39" s="26"/>
      <c r="HW39" s="26"/>
      <c r="HX39" s="27"/>
      <c r="HY39" s="22"/>
      <c r="HZ39" s="23"/>
      <c r="IA39" s="24"/>
      <c r="IB39" s="24"/>
      <c r="IC39" s="25"/>
      <c r="ID39" s="26"/>
      <c r="IE39" s="26"/>
      <c r="IF39" s="27"/>
      <c r="IG39" s="22"/>
      <c r="IH39" s="23"/>
      <c r="II39" s="24"/>
      <c r="IJ39" s="24"/>
      <c r="IK39" s="25"/>
      <c r="IL39" s="26"/>
      <c r="IM39" s="26"/>
      <c r="IN39" s="27"/>
      <c r="IO39" s="22"/>
      <c r="IP39" s="23"/>
      <c r="IQ39" s="24"/>
      <c r="IR39" s="24"/>
      <c r="IS39" s="25"/>
      <c r="IT39" s="26"/>
      <c r="IU39" s="26"/>
      <c r="IV39" s="27"/>
    </row>
    <row r="40" spans="1:256" s="21" customFormat="1" ht="16.5" customHeight="1">
      <c r="A40" s="4"/>
      <c r="B40" s="40"/>
      <c r="C40" s="40"/>
      <c r="D40" s="40"/>
      <c r="E40" s="13" t="s">
        <v>29</v>
      </c>
      <c r="F40" s="14">
        <v>1</v>
      </c>
      <c r="G40" s="19">
        <v>0</v>
      </c>
      <c r="H40" s="38">
        <f t="shared" si="2"/>
        <v>0</v>
      </c>
      <c r="I40" s="22"/>
      <c r="J40" s="23"/>
      <c r="K40" s="24"/>
      <c r="L40" s="24"/>
      <c r="M40" s="25"/>
      <c r="N40" s="26"/>
      <c r="O40" s="26"/>
      <c r="P40" s="27"/>
      <c r="Q40" s="22"/>
      <c r="R40" s="23"/>
      <c r="S40" s="24"/>
      <c r="T40" s="24"/>
      <c r="U40" s="25"/>
      <c r="V40" s="26"/>
      <c r="W40" s="26"/>
      <c r="X40" s="27"/>
      <c r="Y40" s="22"/>
      <c r="Z40" s="23"/>
      <c r="AA40" s="24"/>
      <c r="AB40" s="24"/>
      <c r="AC40" s="25"/>
      <c r="AD40" s="26"/>
      <c r="AE40" s="26"/>
      <c r="AF40" s="27"/>
      <c r="AG40" s="22"/>
      <c r="AH40" s="23"/>
      <c r="AI40" s="24"/>
      <c r="AJ40" s="24"/>
      <c r="AK40" s="25"/>
      <c r="AL40" s="26"/>
      <c r="AM40" s="26"/>
      <c r="AN40" s="27"/>
      <c r="AO40" s="22"/>
      <c r="AP40" s="23"/>
      <c r="AQ40" s="24"/>
      <c r="AR40" s="24"/>
      <c r="AS40" s="25"/>
      <c r="AT40" s="26"/>
      <c r="AU40" s="26"/>
      <c r="AV40" s="27"/>
      <c r="AW40" s="22"/>
      <c r="AX40" s="23"/>
      <c r="AY40" s="24"/>
      <c r="AZ40" s="24"/>
      <c r="BA40" s="25"/>
      <c r="BB40" s="26"/>
      <c r="BC40" s="26"/>
      <c r="BD40" s="27"/>
      <c r="BE40" s="22"/>
      <c r="BF40" s="23"/>
      <c r="BG40" s="24"/>
      <c r="BH40" s="24"/>
      <c r="BI40" s="25"/>
      <c r="BJ40" s="26"/>
      <c r="BK40" s="26"/>
      <c r="BL40" s="27"/>
      <c r="BM40" s="22"/>
      <c r="BN40" s="23"/>
      <c r="BO40" s="24"/>
      <c r="BP40" s="24"/>
      <c r="BQ40" s="25"/>
      <c r="BR40" s="26"/>
      <c r="BS40" s="26"/>
      <c r="BT40" s="27"/>
      <c r="BU40" s="22"/>
      <c r="BV40" s="23"/>
      <c r="BW40" s="24"/>
      <c r="BX40" s="24"/>
      <c r="BY40" s="25"/>
      <c r="BZ40" s="26"/>
      <c r="CA40" s="26"/>
      <c r="CB40" s="27"/>
      <c r="CC40" s="22"/>
      <c r="CD40" s="23"/>
      <c r="CE40" s="24"/>
      <c r="CF40" s="24"/>
      <c r="CG40" s="25"/>
      <c r="CH40" s="26"/>
      <c r="CI40" s="26"/>
      <c r="CJ40" s="27"/>
      <c r="CK40" s="22"/>
      <c r="CL40" s="23"/>
      <c r="CM40" s="24"/>
      <c r="CN40" s="24"/>
      <c r="CO40" s="25"/>
      <c r="CP40" s="26"/>
      <c r="CQ40" s="26"/>
      <c r="CR40" s="27"/>
      <c r="CS40" s="22"/>
      <c r="CT40" s="23"/>
      <c r="CU40" s="24"/>
      <c r="CV40" s="24"/>
      <c r="CW40" s="25"/>
      <c r="CX40" s="26"/>
      <c r="CY40" s="26"/>
      <c r="CZ40" s="27"/>
      <c r="DA40" s="22"/>
      <c r="DB40" s="23"/>
      <c r="DC40" s="24"/>
      <c r="DD40" s="24"/>
      <c r="DE40" s="25"/>
      <c r="DF40" s="26"/>
      <c r="DG40" s="26"/>
      <c r="DH40" s="27"/>
      <c r="DI40" s="22"/>
      <c r="DJ40" s="23"/>
      <c r="DK40" s="24"/>
      <c r="DL40" s="24"/>
      <c r="DM40" s="25"/>
      <c r="DN40" s="26"/>
      <c r="DO40" s="26"/>
      <c r="DP40" s="27"/>
      <c r="DQ40" s="22"/>
      <c r="DR40" s="23"/>
      <c r="DS40" s="24"/>
      <c r="DT40" s="24"/>
      <c r="DU40" s="25"/>
      <c r="DV40" s="26"/>
      <c r="DW40" s="26"/>
      <c r="DX40" s="27"/>
      <c r="DY40" s="22"/>
      <c r="DZ40" s="23"/>
      <c r="EA40" s="24"/>
      <c r="EB40" s="24"/>
      <c r="EC40" s="25"/>
      <c r="ED40" s="26"/>
      <c r="EE40" s="26"/>
      <c r="EF40" s="27"/>
      <c r="EG40" s="22"/>
      <c r="EH40" s="23"/>
      <c r="EI40" s="24"/>
      <c r="EJ40" s="24"/>
      <c r="EK40" s="25"/>
      <c r="EL40" s="26"/>
      <c r="EM40" s="26"/>
      <c r="EN40" s="27"/>
      <c r="EO40" s="22"/>
      <c r="EP40" s="23"/>
      <c r="EQ40" s="24"/>
      <c r="ER40" s="24"/>
      <c r="ES40" s="25"/>
      <c r="ET40" s="26"/>
      <c r="EU40" s="26"/>
      <c r="EV40" s="27"/>
      <c r="EW40" s="22"/>
      <c r="EX40" s="23"/>
      <c r="EY40" s="24"/>
      <c r="EZ40" s="24"/>
      <c r="FA40" s="25"/>
      <c r="FB40" s="26"/>
      <c r="FC40" s="26"/>
      <c r="FD40" s="27"/>
      <c r="FE40" s="22"/>
      <c r="FF40" s="23"/>
      <c r="FG40" s="24"/>
      <c r="FH40" s="24"/>
      <c r="FI40" s="25"/>
      <c r="FJ40" s="26"/>
      <c r="FK40" s="26"/>
      <c r="FL40" s="27"/>
      <c r="FM40" s="22"/>
      <c r="FN40" s="23"/>
      <c r="FO40" s="24"/>
      <c r="FP40" s="24"/>
      <c r="FQ40" s="25"/>
      <c r="FR40" s="26"/>
      <c r="FS40" s="26"/>
      <c r="FT40" s="27"/>
      <c r="FU40" s="22"/>
      <c r="FV40" s="23"/>
      <c r="FW40" s="24"/>
      <c r="FX40" s="24"/>
      <c r="FY40" s="25"/>
      <c r="FZ40" s="26"/>
      <c r="GA40" s="26"/>
      <c r="GB40" s="27"/>
      <c r="GC40" s="22"/>
      <c r="GD40" s="23"/>
      <c r="GE40" s="24"/>
      <c r="GF40" s="24"/>
      <c r="GG40" s="25"/>
      <c r="GH40" s="26"/>
      <c r="GI40" s="26"/>
      <c r="GJ40" s="27"/>
      <c r="GK40" s="22"/>
      <c r="GL40" s="23"/>
      <c r="GM40" s="24"/>
      <c r="GN40" s="24"/>
      <c r="GO40" s="25"/>
      <c r="GP40" s="26"/>
      <c r="GQ40" s="26"/>
      <c r="GR40" s="27"/>
      <c r="GS40" s="22"/>
      <c r="GT40" s="23"/>
      <c r="GU40" s="24"/>
      <c r="GV40" s="24"/>
      <c r="GW40" s="25"/>
      <c r="GX40" s="26"/>
      <c r="GY40" s="26"/>
      <c r="GZ40" s="27"/>
      <c r="HA40" s="22"/>
      <c r="HB40" s="23"/>
      <c r="HC40" s="24"/>
      <c r="HD40" s="24"/>
      <c r="HE40" s="25"/>
      <c r="HF40" s="26"/>
      <c r="HG40" s="26"/>
      <c r="HH40" s="27"/>
      <c r="HI40" s="22"/>
      <c r="HJ40" s="23"/>
      <c r="HK40" s="24"/>
      <c r="HL40" s="24"/>
      <c r="HM40" s="25"/>
      <c r="HN40" s="26"/>
      <c r="HO40" s="26"/>
      <c r="HP40" s="27"/>
      <c r="HQ40" s="22"/>
      <c r="HR40" s="23"/>
      <c r="HS40" s="24"/>
      <c r="HT40" s="24"/>
      <c r="HU40" s="25"/>
      <c r="HV40" s="26"/>
      <c r="HW40" s="26"/>
      <c r="HX40" s="27"/>
      <c r="HY40" s="22"/>
      <c r="HZ40" s="23"/>
      <c r="IA40" s="24"/>
      <c r="IB40" s="24"/>
      <c r="IC40" s="25"/>
      <c r="ID40" s="26"/>
      <c r="IE40" s="26"/>
      <c r="IF40" s="27"/>
      <c r="IG40" s="22"/>
      <c r="IH40" s="23"/>
      <c r="II40" s="24"/>
      <c r="IJ40" s="24"/>
      <c r="IK40" s="25"/>
      <c r="IL40" s="26"/>
      <c r="IM40" s="26"/>
      <c r="IN40" s="27"/>
      <c r="IO40" s="22"/>
      <c r="IP40" s="23"/>
      <c r="IQ40" s="24"/>
      <c r="IR40" s="24"/>
      <c r="IS40" s="25"/>
      <c r="IT40" s="26"/>
      <c r="IU40" s="26"/>
      <c r="IV40" s="27"/>
    </row>
    <row r="41" spans="1:256" s="21" customFormat="1" ht="16.5" customHeight="1">
      <c r="A41" s="4"/>
      <c r="B41" s="40"/>
      <c r="C41" s="40"/>
      <c r="D41" s="40"/>
      <c r="E41" s="13" t="s">
        <v>17</v>
      </c>
      <c r="F41" s="14">
        <v>40</v>
      </c>
      <c r="G41" s="19">
        <v>10000</v>
      </c>
      <c r="H41" s="38">
        <f t="shared" si="2"/>
        <v>400000</v>
      </c>
      <c r="I41" s="22"/>
      <c r="J41" s="23"/>
      <c r="K41" s="24"/>
      <c r="L41" s="24"/>
      <c r="M41" s="25"/>
      <c r="N41" s="26"/>
      <c r="O41" s="26"/>
      <c r="P41" s="27"/>
      <c r="Q41" s="22"/>
      <c r="R41" s="23"/>
      <c r="S41" s="24"/>
      <c r="T41" s="24"/>
      <c r="U41" s="25"/>
      <c r="V41" s="26"/>
      <c r="W41" s="26"/>
      <c r="X41" s="27"/>
      <c r="Y41" s="22"/>
      <c r="Z41" s="23"/>
      <c r="AA41" s="24"/>
      <c r="AB41" s="24"/>
      <c r="AC41" s="25"/>
      <c r="AD41" s="26"/>
      <c r="AE41" s="26"/>
      <c r="AF41" s="27"/>
      <c r="AG41" s="22"/>
      <c r="AH41" s="23"/>
      <c r="AI41" s="24"/>
      <c r="AJ41" s="24"/>
      <c r="AK41" s="25"/>
      <c r="AL41" s="26"/>
      <c r="AM41" s="26"/>
      <c r="AN41" s="27"/>
      <c r="AO41" s="22"/>
      <c r="AP41" s="23"/>
      <c r="AQ41" s="24"/>
      <c r="AR41" s="24"/>
      <c r="AS41" s="25"/>
      <c r="AT41" s="26"/>
      <c r="AU41" s="26"/>
      <c r="AV41" s="27"/>
      <c r="AW41" s="22"/>
      <c r="AX41" s="23"/>
      <c r="AY41" s="24"/>
      <c r="AZ41" s="24"/>
      <c r="BA41" s="25"/>
      <c r="BB41" s="26"/>
      <c r="BC41" s="26"/>
      <c r="BD41" s="27"/>
      <c r="BE41" s="22"/>
      <c r="BF41" s="23"/>
      <c r="BG41" s="24"/>
      <c r="BH41" s="24"/>
      <c r="BI41" s="25"/>
      <c r="BJ41" s="26"/>
      <c r="BK41" s="26"/>
      <c r="BL41" s="27"/>
      <c r="BM41" s="22"/>
      <c r="BN41" s="23"/>
      <c r="BO41" s="24"/>
      <c r="BP41" s="24"/>
      <c r="BQ41" s="25"/>
      <c r="BR41" s="26"/>
      <c r="BS41" s="26"/>
      <c r="BT41" s="27"/>
      <c r="BU41" s="22"/>
      <c r="BV41" s="23"/>
      <c r="BW41" s="24"/>
      <c r="BX41" s="24"/>
      <c r="BY41" s="25"/>
      <c r="BZ41" s="26"/>
      <c r="CA41" s="26"/>
      <c r="CB41" s="27"/>
      <c r="CC41" s="22"/>
      <c r="CD41" s="23"/>
      <c r="CE41" s="24"/>
      <c r="CF41" s="24"/>
      <c r="CG41" s="25"/>
      <c r="CH41" s="26"/>
      <c r="CI41" s="26"/>
      <c r="CJ41" s="27"/>
      <c r="CK41" s="22"/>
      <c r="CL41" s="23"/>
      <c r="CM41" s="24"/>
      <c r="CN41" s="24"/>
      <c r="CO41" s="25"/>
      <c r="CP41" s="26"/>
      <c r="CQ41" s="26"/>
      <c r="CR41" s="27"/>
      <c r="CS41" s="22"/>
      <c r="CT41" s="23"/>
      <c r="CU41" s="24"/>
      <c r="CV41" s="24"/>
      <c r="CW41" s="25"/>
      <c r="CX41" s="26"/>
      <c r="CY41" s="26"/>
      <c r="CZ41" s="27"/>
      <c r="DA41" s="22"/>
      <c r="DB41" s="23"/>
      <c r="DC41" s="24"/>
      <c r="DD41" s="24"/>
      <c r="DE41" s="25"/>
      <c r="DF41" s="26"/>
      <c r="DG41" s="26"/>
      <c r="DH41" s="27"/>
      <c r="DI41" s="22"/>
      <c r="DJ41" s="23"/>
      <c r="DK41" s="24"/>
      <c r="DL41" s="24"/>
      <c r="DM41" s="25"/>
      <c r="DN41" s="26"/>
      <c r="DO41" s="26"/>
      <c r="DP41" s="27"/>
      <c r="DQ41" s="22"/>
      <c r="DR41" s="23"/>
      <c r="DS41" s="24"/>
      <c r="DT41" s="24"/>
      <c r="DU41" s="25"/>
      <c r="DV41" s="26"/>
      <c r="DW41" s="26"/>
      <c r="DX41" s="27"/>
      <c r="DY41" s="22"/>
      <c r="DZ41" s="23"/>
      <c r="EA41" s="24"/>
      <c r="EB41" s="24"/>
      <c r="EC41" s="25"/>
      <c r="ED41" s="26"/>
      <c r="EE41" s="26"/>
      <c r="EF41" s="27"/>
      <c r="EG41" s="22"/>
      <c r="EH41" s="23"/>
      <c r="EI41" s="24"/>
      <c r="EJ41" s="24"/>
      <c r="EK41" s="25"/>
      <c r="EL41" s="26"/>
      <c r="EM41" s="26"/>
      <c r="EN41" s="27"/>
      <c r="EO41" s="22"/>
      <c r="EP41" s="23"/>
      <c r="EQ41" s="24"/>
      <c r="ER41" s="24"/>
      <c r="ES41" s="25"/>
      <c r="ET41" s="26"/>
      <c r="EU41" s="26"/>
      <c r="EV41" s="27"/>
      <c r="EW41" s="22"/>
      <c r="EX41" s="23"/>
      <c r="EY41" s="24"/>
      <c r="EZ41" s="24"/>
      <c r="FA41" s="25"/>
      <c r="FB41" s="26"/>
      <c r="FC41" s="26"/>
      <c r="FD41" s="27"/>
      <c r="FE41" s="22"/>
      <c r="FF41" s="23"/>
      <c r="FG41" s="24"/>
      <c r="FH41" s="24"/>
      <c r="FI41" s="25"/>
      <c r="FJ41" s="26"/>
      <c r="FK41" s="26"/>
      <c r="FL41" s="27"/>
      <c r="FM41" s="22"/>
      <c r="FN41" s="23"/>
      <c r="FO41" s="24"/>
      <c r="FP41" s="24"/>
      <c r="FQ41" s="25"/>
      <c r="FR41" s="26"/>
      <c r="FS41" s="26"/>
      <c r="FT41" s="27"/>
      <c r="FU41" s="22"/>
      <c r="FV41" s="23"/>
      <c r="FW41" s="24"/>
      <c r="FX41" s="24"/>
      <c r="FY41" s="25"/>
      <c r="FZ41" s="26"/>
      <c r="GA41" s="26"/>
      <c r="GB41" s="27"/>
      <c r="GC41" s="22"/>
      <c r="GD41" s="23"/>
      <c r="GE41" s="24"/>
      <c r="GF41" s="24"/>
      <c r="GG41" s="25"/>
      <c r="GH41" s="26"/>
      <c r="GI41" s="26"/>
      <c r="GJ41" s="27"/>
      <c r="GK41" s="22"/>
      <c r="GL41" s="23"/>
      <c r="GM41" s="24"/>
      <c r="GN41" s="24"/>
      <c r="GO41" s="25"/>
      <c r="GP41" s="26"/>
      <c r="GQ41" s="26"/>
      <c r="GR41" s="27"/>
      <c r="GS41" s="22"/>
      <c r="GT41" s="23"/>
      <c r="GU41" s="24"/>
      <c r="GV41" s="24"/>
      <c r="GW41" s="25"/>
      <c r="GX41" s="26"/>
      <c r="GY41" s="26"/>
      <c r="GZ41" s="27"/>
      <c r="HA41" s="22"/>
      <c r="HB41" s="23"/>
      <c r="HC41" s="24"/>
      <c r="HD41" s="24"/>
      <c r="HE41" s="25"/>
      <c r="HF41" s="26"/>
      <c r="HG41" s="26"/>
      <c r="HH41" s="27"/>
      <c r="HI41" s="22"/>
      <c r="HJ41" s="23"/>
      <c r="HK41" s="24"/>
      <c r="HL41" s="24"/>
      <c r="HM41" s="25"/>
      <c r="HN41" s="26"/>
      <c r="HO41" s="26"/>
      <c r="HP41" s="27"/>
      <c r="HQ41" s="22"/>
      <c r="HR41" s="23"/>
      <c r="HS41" s="24"/>
      <c r="HT41" s="24"/>
      <c r="HU41" s="25"/>
      <c r="HV41" s="26"/>
      <c r="HW41" s="26"/>
      <c r="HX41" s="27"/>
      <c r="HY41" s="22"/>
      <c r="HZ41" s="23"/>
      <c r="IA41" s="24"/>
      <c r="IB41" s="24"/>
      <c r="IC41" s="25"/>
      <c r="ID41" s="26"/>
      <c r="IE41" s="26"/>
      <c r="IF41" s="27"/>
      <c r="IG41" s="22"/>
      <c r="IH41" s="23"/>
      <c r="II41" s="24"/>
      <c r="IJ41" s="24"/>
      <c r="IK41" s="25"/>
      <c r="IL41" s="26"/>
      <c r="IM41" s="26"/>
      <c r="IN41" s="27"/>
      <c r="IO41" s="22"/>
      <c r="IP41" s="23"/>
      <c r="IQ41" s="24"/>
      <c r="IR41" s="24"/>
      <c r="IS41" s="25"/>
      <c r="IT41" s="26"/>
      <c r="IU41" s="26"/>
      <c r="IV41" s="27"/>
    </row>
    <row r="42" spans="1:8" s="2" customFormat="1" ht="16.5">
      <c r="A42" s="4"/>
      <c r="B42" s="40"/>
      <c r="C42" s="40"/>
      <c r="D42" s="40"/>
      <c r="E42" s="13" t="s">
        <v>30</v>
      </c>
      <c r="F42" s="14">
        <v>45</v>
      </c>
      <c r="G42" s="19">
        <v>20000</v>
      </c>
      <c r="H42" s="38">
        <f t="shared" si="2"/>
        <v>900000</v>
      </c>
    </row>
    <row r="43" spans="1:8" s="2" customFormat="1" ht="16.5">
      <c r="A43" s="4"/>
      <c r="B43" s="40"/>
      <c r="C43" s="40"/>
      <c r="D43" s="40"/>
      <c r="E43" s="13" t="s">
        <v>31</v>
      </c>
      <c r="F43" s="14">
        <v>45</v>
      </c>
      <c r="G43" s="19">
        <v>8000</v>
      </c>
      <c r="H43" s="38">
        <f t="shared" si="2"/>
        <v>360000</v>
      </c>
    </row>
    <row r="44" spans="1:8" s="2" customFormat="1" ht="16.5">
      <c r="A44" s="4"/>
      <c r="B44" s="40"/>
      <c r="C44" s="40"/>
      <c r="D44" s="40"/>
      <c r="E44" s="13" t="s">
        <v>32</v>
      </c>
      <c r="F44" s="14">
        <v>1</v>
      </c>
      <c r="G44" s="19">
        <v>200000</v>
      </c>
      <c r="H44" s="38">
        <f t="shared" si="2"/>
        <v>200000</v>
      </c>
    </row>
    <row r="45" spans="1:8" s="2" customFormat="1" ht="16.5">
      <c r="A45" s="4"/>
      <c r="B45" s="40"/>
      <c r="C45" s="40"/>
      <c r="D45" s="40"/>
      <c r="E45" s="13" t="s">
        <v>33</v>
      </c>
      <c r="F45" s="14">
        <v>1</v>
      </c>
      <c r="G45" s="19">
        <v>500000</v>
      </c>
      <c r="H45" s="38">
        <f t="shared" si="2"/>
        <v>500000</v>
      </c>
    </row>
    <row r="46" spans="1:8" s="2" customFormat="1" ht="16.5">
      <c r="A46" s="4"/>
      <c r="B46" s="40"/>
      <c r="C46" s="40"/>
      <c r="D46" s="40"/>
      <c r="E46" s="13" t="s">
        <v>23</v>
      </c>
      <c r="F46" s="14">
        <v>1</v>
      </c>
      <c r="G46" s="19">
        <v>300000</v>
      </c>
      <c r="H46" s="38">
        <f t="shared" si="2"/>
        <v>300000</v>
      </c>
    </row>
    <row r="47" spans="1:8" s="2" customFormat="1" ht="16.5">
      <c r="A47" s="4"/>
      <c r="B47" s="40"/>
      <c r="C47" s="40"/>
      <c r="D47" s="40"/>
      <c r="E47" s="13" t="s">
        <v>36</v>
      </c>
      <c r="F47" s="14">
        <v>1</v>
      </c>
      <c r="G47" s="19">
        <v>100000</v>
      </c>
      <c r="H47" s="38">
        <f t="shared" si="2"/>
        <v>100000</v>
      </c>
    </row>
    <row r="48" spans="1:8" s="2" customFormat="1" ht="16.5">
      <c r="A48" s="20"/>
      <c r="B48" s="40"/>
      <c r="C48" s="40"/>
      <c r="D48" s="40"/>
      <c r="E48" s="13" t="s">
        <v>37</v>
      </c>
      <c r="F48" s="14">
        <v>90</v>
      </c>
      <c r="G48" s="19">
        <v>25000</v>
      </c>
      <c r="H48" s="38">
        <f t="shared" si="2"/>
        <v>2250000</v>
      </c>
    </row>
    <row r="49" spans="1:8" s="2" customFormat="1" ht="16.5">
      <c r="A49" s="20"/>
      <c r="B49" s="40"/>
      <c r="C49" s="40"/>
      <c r="D49" s="40"/>
      <c r="E49" s="13" t="s">
        <v>38</v>
      </c>
      <c r="F49" s="14">
        <v>1</v>
      </c>
      <c r="G49" s="19">
        <v>580000</v>
      </c>
      <c r="H49" s="38">
        <f t="shared" si="2"/>
        <v>580000</v>
      </c>
    </row>
    <row r="50" spans="1:8" s="2" customFormat="1" ht="16.5">
      <c r="A50" s="20"/>
      <c r="B50" s="41"/>
      <c r="C50" s="41"/>
      <c r="D50" s="41"/>
      <c r="E50" s="13" t="s">
        <v>57</v>
      </c>
      <c r="F50" s="14">
        <v>1</v>
      </c>
      <c r="G50" s="14">
        <v>6760000</v>
      </c>
      <c r="H50" s="38">
        <f t="shared" si="2"/>
        <v>6760000</v>
      </c>
    </row>
    <row r="51" spans="1:8" s="2" customFormat="1" ht="14.25">
      <c r="A51" s="16" t="s">
        <v>53</v>
      </c>
      <c r="B51" s="17"/>
      <c r="C51" s="17"/>
      <c r="D51" s="17"/>
      <c r="E51" s="17"/>
      <c r="F51" s="17"/>
      <c r="G51" s="18"/>
      <c r="H51" s="44">
        <f>SUM(H37:H50)</f>
        <v>17150000</v>
      </c>
    </row>
    <row r="52" spans="1:8" s="2" customFormat="1" ht="16.5">
      <c r="A52" s="4"/>
      <c r="B52" s="45" t="s">
        <v>14</v>
      </c>
      <c r="C52" s="46"/>
      <c r="D52" s="46"/>
      <c r="E52" s="46"/>
      <c r="F52" s="46"/>
      <c r="G52" s="47"/>
      <c r="H52" s="15">
        <f>H34+H51</f>
        <v>48750000</v>
      </c>
    </row>
    <row r="53" spans="1:8" s="2" customFormat="1" ht="16.5">
      <c r="A53" s="4"/>
      <c r="B53" s="45" t="s">
        <v>58</v>
      </c>
      <c r="C53" s="46"/>
      <c r="D53" s="46"/>
      <c r="E53" s="46"/>
      <c r="F53" s="46"/>
      <c r="G53" s="48">
        <v>0</v>
      </c>
      <c r="H53" s="15">
        <f>H52*G53</f>
        <v>0</v>
      </c>
    </row>
    <row r="54" spans="1:8" s="2" customFormat="1" ht="16.5">
      <c r="A54" s="4"/>
      <c r="B54" s="45" t="s">
        <v>59</v>
      </c>
      <c r="C54" s="46"/>
      <c r="D54" s="46"/>
      <c r="E54" s="46"/>
      <c r="F54" s="46"/>
      <c r="G54" s="48">
        <v>0</v>
      </c>
      <c r="H54" s="15">
        <f>(H52+H53)*G54</f>
        <v>0</v>
      </c>
    </row>
    <row r="55" spans="1:8" s="2" customFormat="1" ht="16.5">
      <c r="A55" s="4"/>
      <c r="B55" s="45" t="s">
        <v>55</v>
      </c>
      <c r="C55" s="46"/>
      <c r="D55" s="46"/>
      <c r="E55" s="46"/>
      <c r="F55" s="46"/>
      <c r="G55" s="47"/>
      <c r="H55" s="15">
        <f>SUM(H52:H54)</f>
        <v>48750000</v>
      </c>
    </row>
    <row r="56" spans="1:8" s="2" customFormat="1" ht="16.5">
      <c r="A56" s="4"/>
      <c r="B56" s="45" t="s">
        <v>56</v>
      </c>
      <c r="C56" s="46"/>
      <c r="D56" s="46"/>
      <c r="E56" s="46"/>
      <c r="F56" s="46"/>
      <c r="G56" s="47"/>
      <c r="H56" s="15">
        <f>H55*0.19</f>
        <v>9262500</v>
      </c>
    </row>
    <row r="57" spans="1:8" s="2" customFormat="1" ht="16.5">
      <c r="A57" s="5"/>
      <c r="B57" s="45" t="s">
        <v>8</v>
      </c>
      <c r="C57" s="46"/>
      <c r="D57" s="46"/>
      <c r="E57" s="46"/>
      <c r="F57" s="46"/>
      <c r="G57" s="47"/>
      <c r="H57" s="15">
        <f>H55+H56</f>
        <v>58012500</v>
      </c>
    </row>
    <row r="58" spans="1:8" s="2" customFormat="1" ht="27" customHeight="1">
      <c r="A58" s="6"/>
      <c r="B58" s="6"/>
      <c r="C58" s="6"/>
      <c r="D58" s="6"/>
      <c r="E58" s="6"/>
      <c r="F58" s="6"/>
      <c r="G58" s="7"/>
      <c r="H58" s="7"/>
    </row>
    <row r="59" spans="1:8" s="2" customFormat="1" ht="31.5" customHeight="1">
      <c r="A59" s="6"/>
      <c r="B59" s="6"/>
      <c r="C59" s="6"/>
      <c r="D59" s="6"/>
      <c r="E59" s="6"/>
      <c r="F59" s="6"/>
      <c r="G59" s="7"/>
      <c r="H59" s="6"/>
    </row>
    <row r="60" spans="2:7" s="2" customFormat="1" ht="14.25">
      <c r="B60" s="3" t="s">
        <v>6</v>
      </c>
      <c r="C60" s="3"/>
      <c r="D60" s="3"/>
      <c r="E60" s="3"/>
      <c r="F60" s="7"/>
      <c r="G60" s="1" t="s">
        <v>7</v>
      </c>
    </row>
    <row r="61" spans="2:8" s="2" customFormat="1" ht="14.25">
      <c r="B61" s="1"/>
      <c r="C61" s="1"/>
      <c r="D61" s="1"/>
      <c r="E61" s="1"/>
      <c r="F61" s="3"/>
      <c r="G61" s="7"/>
      <c r="H61" s="1"/>
    </row>
    <row r="62" spans="2:8" s="2" customFormat="1" ht="14.25">
      <c r="B62" s="8"/>
      <c r="C62" s="8"/>
      <c r="D62" s="8"/>
      <c r="E62" s="8"/>
      <c r="F62" s="8"/>
      <c r="G62" s="7"/>
      <c r="H62" s="8"/>
    </row>
    <row r="63" spans="2:8" s="2" customFormat="1" ht="14.25">
      <c r="B63" s="8"/>
      <c r="C63" s="8"/>
      <c r="D63" s="8"/>
      <c r="E63" s="8"/>
      <c r="F63" s="8"/>
      <c r="G63" s="8"/>
      <c r="H63" s="8"/>
    </row>
    <row r="64" spans="2:8" s="2" customFormat="1" ht="14.25">
      <c r="B64" s="8"/>
      <c r="C64" s="8"/>
      <c r="D64" s="8"/>
      <c r="E64" s="8"/>
      <c r="F64" s="8"/>
      <c r="G64" s="8"/>
      <c r="H64" s="8"/>
    </row>
    <row r="65" spans="2:8" s="2" customFormat="1" ht="90.75" customHeight="1">
      <c r="B65" s="8"/>
      <c r="C65" s="8"/>
      <c r="D65" s="8"/>
      <c r="E65" s="8"/>
      <c r="F65" s="8"/>
      <c r="G65" s="8"/>
      <c r="H65" s="8"/>
    </row>
    <row r="66" ht="51" customHeight="1"/>
    <row r="68" ht="27" customHeight="1"/>
    <row r="69" ht="27" customHeight="1"/>
    <row r="71" ht="15" customHeight="1"/>
    <row r="76" ht="15" customHeight="1"/>
    <row r="84" ht="15" customHeight="1"/>
  </sheetData>
  <sheetProtection/>
  <mergeCells count="21">
    <mergeCell ref="B57:G57"/>
    <mergeCell ref="A51:G51"/>
    <mergeCell ref="B56:G56"/>
    <mergeCell ref="B37:B50"/>
    <mergeCell ref="C37:C50"/>
    <mergeCell ref="D37:D50"/>
    <mergeCell ref="B53:F53"/>
    <mergeCell ref="B54:F54"/>
    <mergeCell ref="B52:G52"/>
    <mergeCell ref="D19:D33"/>
    <mergeCell ref="C19:C33"/>
    <mergeCell ref="B12:B33"/>
    <mergeCell ref="A11:H11"/>
    <mergeCell ref="A35:H35"/>
    <mergeCell ref="A34:G34"/>
    <mergeCell ref="A1:H1"/>
    <mergeCell ref="A2:H2"/>
    <mergeCell ref="A3:H3"/>
    <mergeCell ref="D12:D16"/>
    <mergeCell ref="C12:C16"/>
    <mergeCell ref="B55:G55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2022-04-07T19:53:38Z</dcterms:modified>
  <cp:category/>
  <cp:version/>
  <cp:contentType/>
  <cp:contentStatus/>
</cp:coreProperties>
</file>