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ropbox\PC\Desktop\METROSALUD\PROCESO PAQUETES\"/>
    </mc:Choice>
  </mc:AlternateContent>
  <xr:revisionPtr revIDLastSave="0" documentId="8_{D53A64A4-FCA3-4C58-8FF8-B95F916F56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quete 2022" sheetId="1" r:id="rId1"/>
    <sheet name="APORTE" sheetId="2" r:id="rId2"/>
  </sheets>
  <definedNames>
    <definedName name="Alimen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D33" i="1"/>
  <c r="E33" i="1" s="1"/>
  <c r="D45" i="1" l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2" i="1"/>
  <c r="E32" i="1" s="1"/>
  <c r="D31" i="1"/>
  <c r="E31" i="1" s="1"/>
  <c r="D30" i="1"/>
  <c r="E30" i="1" s="1"/>
  <c r="D29" i="1"/>
  <c r="E29" i="1" s="1"/>
  <c r="D28" i="1"/>
  <c r="E28" i="1" s="1"/>
  <c r="D20" i="1"/>
  <c r="E20" i="1" s="1"/>
  <c r="D19" i="1"/>
  <c r="E19" i="1" s="1"/>
  <c r="K18" i="1"/>
  <c r="L18" i="1" s="1"/>
  <c r="D18" i="1"/>
  <c r="E18" i="1" s="1"/>
  <c r="K17" i="1"/>
  <c r="L17" i="1" s="1"/>
  <c r="D17" i="1"/>
  <c r="E17" i="1" s="1"/>
  <c r="K16" i="1"/>
  <c r="L16" i="1" s="1"/>
  <c r="D16" i="1"/>
  <c r="E16" i="1" s="1"/>
  <c r="K15" i="1"/>
  <c r="L15" i="1" s="1"/>
  <c r="D15" i="1"/>
  <c r="E15" i="1" s="1"/>
  <c r="K14" i="1"/>
  <c r="L14" i="1" s="1"/>
  <c r="D14" i="1"/>
  <c r="E14" i="1" s="1"/>
  <c r="K13" i="1"/>
  <c r="L13" i="1" s="1"/>
  <c r="D13" i="1"/>
  <c r="E13" i="1" s="1"/>
  <c r="K12" i="1"/>
  <c r="L12" i="1" s="1"/>
  <c r="D12" i="1"/>
  <c r="E12" i="1" s="1"/>
  <c r="K11" i="1"/>
  <c r="L11" i="1" s="1"/>
  <c r="D11" i="1"/>
  <c r="E11" i="1" s="1"/>
  <c r="K10" i="1"/>
  <c r="L10" i="1" s="1"/>
  <c r="D10" i="1"/>
  <c r="E10" i="1" s="1"/>
  <c r="K9" i="1"/>
  <c r="L9" i="1" s="1"/>
  <c r="D9" i="1"/>
  <c r="E9" i="1" s="1"/>
  <c r="K8" i="1"/>
  <c r="L8" i="1" s="1"/>
  <c r="D8" i="1"/>
  <c r="E8" i="1" s="1"/>
  <c r="K7" i="1"/>
  <c r="L7" i="1" s="1"/>
  <c r="D7" i="1"/>
  <c r="E7" i="1" s="1"/>
  <c r="K6" i="1"/>
  <c r="L6" i="1" s="1"/>
  <c r="D6" i="1"/>
  <c r="E6" i="1" s="1"/>
  <c r="K5" i="1"/>
  <c r="L5" i="1" s="1"/>
  <c r="D5" i="1"/>
  <c r="E5" i="1" s="1"/>
</calcChain>
</file>

<file path=xl/sharedStrings.xml><?xml version="1.0" encoding="utf-8"?>
<sst xmlns="http://schemas.openxmlformats.org/spreadsheetml/2006/main" count="128" uniqueCount="60">
  <si>
    <t>PAQUETES FAMILIAR</t>
  </si>
  <si>
    <t xml:space="preserve"> ESTÁNDAR NIÑOS Y NIÑAS DE 1 A 5 AÑOS </t>
  </si>
  <si>
    <t xml:space="preserve"> ESTÁNDAR NIÑOS Y NIÑAS DE 6 A 11 meses</t>
  </si>
  <si>
    <t>NOMBRE DEL ALIMENTO
(Ingredientes)</t>
  </si>
  <si>
    <t>CÓDIGO</t>
  </si>
  <si>
    <t>PESO BRUTO 
(g)</t>
  </si>
  <si>
    <t>PESO NETO
 (g)</t>
  </si>
  <si>
    <t>CANTIDAD</t>
  </si>
  <si>
    <t>PRESENTACIÓN
gr /cc</t>
  </si>
  <si>
    <t>Lentejas Crudas</t>
  </si>
  <si>
    <t>T026</t>
  </si>
  <si>
    <t>Frijol Cargamanto blanco o rojo (crudo)</t>
  </si>
  <si>
    <t>T011</t>
  </si>
  <si>
    <t>Atún enlatado en aceite</t>
  </si>
  <si>
    <t>E003</t>
  </si>
  <si>
    <t>Garbanzo crudo</t>
  </si>
  <si>
    <t>T019</t>
  </si>
  <si>
    <t>Huevo de Gallina Entero (Crudo)</t>
  </si>
  <si>
    <t>J004</t>
  </si>
  <si>
    <t>Leche de vaca entera en polvo</t>
  </si>
  <si>
    <t>G008</t>
  </si>
  <si>
    <t xml:space="preserve">Cereal para el desayuno (sin azúcar) </t>
  </si>
  <si>
    <t>A015</t>
  </si>
  <si>
    <t>Pasta Alimenticia Enriquecida Cruda</t>
  </si>
  <si>
    <t>A072</t>
  </si>
  <si>
    <t>Arroz blanco crudo</t>
  </si>
  <si>
    <t>A010</t>
  </si>
  <si>
    <t>Avena en Hojuelas, precodida</t>
  </si>
  <si>
    <t>A012</t>
  </si>
  <si>
    <t>Galletas de soda</t>
  </si>
  <si>
    <t>A027</t>
  </si>
  <si>
    <t>Galletas tipo saltín</t>
  </si>
  <si>
    <t>Aceite vegetal (no mezclas)</t>
  </si>
  <si>
    <t>D004</t>
  </si>
  <si>
    <t>Zanahoria cruda</t>
  </si>
  <si>
    <t>B110</t>
  </si>
  <si>
    <t>Papa común con cascara cruda</t>
  </si>
  <si>
    <t>B068</t>
  </si>
  <si>
    <t>Plátano hartón verde crudo</t>
  </si>
  <si>
    <t>B092</t>
  </si>
  <si>
    <r>
      <t xml:space="preserve">Bienestarina Más ® </t>
    </r>
    <r>
      <rPr>
        <b/>
        <sz val="8"/>
        <color rgb="FF000000"/>
        <rFont val="Arial"/>
        <family val="2"/>
      </rPr>
      <t xml:space="preserve"> (Se incorpora posterior al suministro de ICBF)</t>
    </r>
  </si>
  <si>
    <t>FUENTE: Cálculo del requerimiento de energía promediado por edades; requerimiento de proteína a partir del rango inferior del AMDR y requerimiento de nutrientes con el valor del EAR. – Recomendaciones de Ingesta de Energía y Nutrientes para la Población Colombiana y Tabla de Composición de Alimentos Colombianos 2018.</t>
  </si>
  <si>
    <t xml:space="preserve"> ESTÁNDAR MADRES GESTANTES Y LACTANTES</t>
  </si>
  <si>
    <t>Panela</t>
  </si>
  <si>
    <t>k033</t>
  </si>
  <si>
    <t>Cocoa en polvo sin azúcar</t>
  </si>
  <si>
    <t>L009</t>
  </si>
  <si>
    <t>Fruta de Cosecha (Banano, durazno, manzana, mandarina guayaba, granadilla, mango)</t>
  </si>
  <si>
    <t>C010, C023, C054, C050, C032, C028</t>
  </si>
  <si>
    <t>PAQUETE FAMILIAR</t>
  </si>
  <si>
    <t>FAMILIAR 1 A 5 AÑOS</t>
  </si>
  <si>
    <t>FAMILIAR 6 a 11 MESES</t>
  </si>
  <si>
    <t>FAMILIAR GESTANTES Y LACTANTES</t>
  </si>
  <si>
    <t>APORTE NNAL DICIEMBRE</t>
  </si>
  <si>
    <t>VALOR SIN REFRIGERIO DIC ajustado</t>
  </si>
  <si>
    <t>A033</t>
  </si>
  <si>
    <t>Harina de maíz amarillo precocido</t>
  </si>
  <si>
    <t xml:space="preserve">ANTERIOR </t>
  </si>
  <si>
    <t xml:space="preserve">VALOR ANTERIOR </t>
  </si>
  <si>
    <t xml:space="preserve">APORTE NUTRICIONAL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</si>
</sst>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2" fontId="0" fillId="0" borderId="0" xfId="1" applyFont="1"/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10" fontId="0" fillId="0" borderId="1" xfId="0" applyNumberFormat="1" applyBorder="1"/>
    <xf numFmtId="164" fontId="0" fillId="0" borderId="1" xfId="2" applyNumberFormat="1" applyFont="1" applyBorder="1"/>
    <xf numFmtId="164" fontId="6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1" xfId="0" applyNumberFormat="1" applyBorder="1"/>
    <xf numFmtId="0" fontId="7" fillId="4" borderId="0" xfId="0" applyFont="1" applyFill="1"/>
    <xf numFmtId="14" fontId="8" fillId="0" borderId="0" xfId="0" applyNumberFormat="1" applyFont="1"/>
    <xf numFmtId="3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8414a685e3cb971f16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38100</xdr:rowOff>
    </xdr:from>
    <xdr:to>
      <xdr:col>4</xdr:col>
      <xdr:colOff>878205</xdr:colOff>
      <xdr:row>10</xdr:row>
      <xdr:rowOff>488315</xdr:rowOff>
    </xdr:to>
    <xdr:pic>
      <xdr:nvPicPr>
        <xdr:cNvPr id="4" name="Imagen 3" descr="Forma&#10;&#10;Descripción generada automáticamente con confianza media">
          <a:extLst>
            <a:ext uri="{FF2B5EF4-FFF2-40B4-BE49-F238E27FC236}">
              <a16:creationId xmlns:a16="http://schemas.microsoft.com/office/drawing/2014/main" id="{15EE99FC-1D27-42F9-B1A9-9C02CEE1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24100"/>
          <a:ext cx="5612130" cy="955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7"/>
  <sheetViews>
    <sheetView tabSelected="1" topLeftCell="B1" zoomScaleNormal="100" workbookViewId="0">
      <selection activeCell="D61" sqref="D61"/>
    </sheetView>
  </sheetViews>
  <sheetFormatPr baseColWidth="10" defaultRowHeight="15" x14ac:dyDescent="0.25"/>
  <cols>
    <col min="1" max="1" width="5.28515625" customWidth="1"/>
    <col min="2" max="2" width="23" customWidth="1"/>
    <col min="3" max="3" width="9.85546875" customWidth="1"/>
    <col min="4" max="4" width="10.85546875" customWidth="1"/>
    <col min="5" max="5" width="9.5703125" customWidth="1"/>
    <col min="7" max="7" width="16.140625" customWidth="1"/>
    <col min="8" max="8" width="6.7109375" customWidth="1"/>
    <col min="9" max="9" width="24.42578125" customWidth="1"/>
    <col min="10" max="10" width="10.42578125" customWidth="1"/>
    <col min="11" max="11" width="9.42578125" customWidth="1"/>
    <col min="12" max="12" width="7.85546875" customWidth="1"/>
    <col min="13" max="13" width="11.140625" customWidth="1"/>
    <col min="14" max="14" width="16.140625" customWidth="1"/>
    <col min="15" max="15" width="8.140625" customWidth="1"/>
  </cols>
  <sheetData>
    <row r="2" spans="2:14" ht="18" x14ac:dyDescent="0.25">
      <c r="B2" s="29" t="s">
        <v>0</v>
      </c>
      <c r="C2" s="29"/>
      <c r="D2" s="29"/>
      <c r="E2" s="29"/>
      <c r="F2" s="29"/>
      <c r="G2" s="29"/>
      <c r="I2" s="29" t="s">
        <v>0</v>
      </c>
      <c r="J2" s="29"/>
      <c r="K2" s="29"/>
      <c r="L2" s="29"/>
      <c r="M2" s="29"/>
      <c r="N2" s="29"/>
    </row>
    <row r="3" spans="2:14" ht="18" x14ac:dyDescent="0.25">
      <c r="B3" s="30" t="s">
        <v>1</v>
      </c>
      <c r="C3" s="30"/>
      <c r="D3" s="30"/>
      <c r="E3" s="30"/>
      <c r="F3" s="30"/>
      <c r="G3" s="30"/>
      <c r="I3" s="30" t="s">
        <v>2</v>
      </c>
      <c r="J3" s="30"/>
      <c r="K3" s="30"/>
      <c r="L3" s="30"/>
      <c r="M3" s="30"/>
      <c r="N3" s="30"/>
    </row>
    <row r="4" spans="2:14" ht="40.5" customHeight="1" x14ac:dyDescent="0.25">
      <c r="B4" s="9" t="s">
        <v>3</v>
      </c>
      <c r="C4" s="9" t="s">
        <v>4</v>
      </c>
      <c r="D4" s="1" t="s">
        <v>5</v>
      </c>
      <c r="E4" s="9"/>
      <c r="F4" s="9" t="s">
        <v>7</v>
      </c>
      <c r="G4" s="9" t="s">
        <v>8</v>
      </c>
      <c r="I4" s="9" t="s">
        <v>3</v>
      </c>
      <c r="J4" s="9" t="s">
        <v>4</v>
      </c>
      <c r="K4" s="1" t="s">
        <v>5</v>
      </c>
      <c r="L4" s="9" t="s">
        <v>6</v>
      </c>
      <c r="M4" s="9" t="s">
        <v>7</v>
      </c>
      <c r="N4" s="9" t="s">
        <v>8</v>
      </c>
    </row>
    <row r="5" spans="2:14" x14ac:dyDescent="0.25">
      <c r="B5" s="2" t="s">
        <v>9</v>
      </c>
      <c r="C5" s="3" t="s">
        <v>10</v>
      </c>
      <c r="D5" s="4">
        <f t="shared" ref="D5:D19" si="0">+G5*F5</f>
        <v>500</v>
      </c>
      <c r="E5" s="5">
        <f t="shared" ref="E5:E19" si="1">+D5/30</f>
        <v>16.666666666666668</v>
      </c>
      <c r="F5" s="3">
        <v>1</v>
      </c>
      <c r="G5" s="3">
        <v>500</v>
      </c>
      <c r="H5" s="10"/>
      <c r="I5" s="2" t="s">
        <v>9</v>
      </c>
      <c r="J5" s="3" t="s">
        <v>10</v>
      </c>
      <c r="K5" s="4">
        <f t="shared" ref="K5:K18" si="2">+N5*M5</f>
        <v>500</v>
      </c>
      <c r="L5" s="5">
        <f>+K5/30</f>
        <v>16.666666666666668</v>
      </c>
      <c r="M5" s="3">
        <v>1</v>
      </c>
      <c r="N5" s="3">
        <v>500</v>
      </c>
    </row>
    <row r="6" spans="2:14" ht="25.5" x14ac:dyDescent="0.25">
      <c r="B6" s="2" t="s">
        <v>11</v>
      </c>
      <c r="C6" s="3" t="s">
        <v>12</v>
      </c>
      <c r="D6" s="4">
        <f t="shared" si="0"/>
        <v>500</v>
      </c>
      <c r="E6" s="5">
        <f t="shared" si="1"/>
        <v>16.666666666666668</v>
      </c>
      <c r="F6" s="3">
        <v>1</v>
      </c>
      <c r="G6" s="3">
        <v>500</v>
      </c>
      <c r="H6" s="10"/>
      <c r="I6" s="2" t="s">
        <v>11</v>
      </c>
      <c r="J6" s="3" t="s">
        <v>12</v>
      </c>
      <c r="K6" s="4">
        <f t="shared" si="2"/>
        <v>500</v>
      </c>
      <c r="L6" s="5">
        <f t="shared" ref="L6:L18" si="3">+K6/30</f>
        <v>16.666666666666668</v>
      </c>
      <c r="M6" s="3">
        <v>1</v>
      </c>
      <c r="N6" s="3">
        <v>500</v>
      </c>
    </row>
    <row r="7" spans="2:14" ht="25.5" x14ac:dyDescent="0.25">
      <c r="B7" s="2" t="s">
        <v>13</v>
      </c>
      <c r="C7" s="3" t="s">
        <v>14</v>
      </c>
      <c r="D7" s="4">
        <f t="shared" si="0"/>
        <v>340</v>
      </c>
      <c r="E7" s="5">
        <f t="shared" si="1"/>
        <v>11.333333333333334</v>
      </c>
      <c r="F7" s="3">
        <v>2</v>
      </c>
      <c r="G7" s="3">
        <v>170</v>
      </c>
      <c r="H7" s="10"/>
      <c r="I7" s="2" t="s">
        <v>17</v>
      </c>
      <c r="J7" s="3" t="s">
        <v>18</v>
      </c>
      <c r="K7" s="4">
        <f t="shared" si="2"/>
        <v>720</v>
      </c>
      <c r="L7" s="5">
        <f t="shared" si="3"/>
        <v>24</v>
      </c>
      <c r="M7" s="3">
        <v>12</v>
      </c>
      <c r="N7" s="3">
        <v>60</v>
      </c>
    </row>
    <row r="8" spans="2:14" ht="25.5" x14ac:dyDescent="0.25">
      <c r="B8" s="2" t="s">
        <v>17</v>
      </c>
      <c r="C8" s="3" t="s">
        <v>18</v>
      </c>
      <c r="D8" s="4">
        <f t="shared" si="0"/>
        <v>1800</v>
      </c>
      <c r="E8" s="5">
        <f t="shared" si="1"/>
        <v>60</v>
      </c>
      <c r="F8" s="3">
        <v>30</v>
      </c>
      <c r="G8" s="3">
        <v>60</v>
      </c>
      <c r="H8" s="10"/>
      <c r="I8" s="2" t="s">
        <v>21</v>
      </c>
      <c r="J8" s="3" t="s">
        <v>22</v>
      </c>
      <c r="K8" s="4">
        <f t="shared" si="2"/>
        <v>200</v>
      </c>
      <c r="L8" s="5">
        <f t="shared" si="3"/>
        <v>6.666666666666667</v>
      </c>
      <c r="M8" s="3">
        <v>5</v>
      </c>
      <c r="N8" s="3">
        <v>40</v>
      </c>
    </row>
    <row r="9" spans="2:14" ht="25.5" x14ac:dyDescent="0.25">
      <c r="B9" s="2" t="s">
        <v>19</v>
      </c>
      <c r="C9" s="3" t="s">
        <v>20</v>
      </c>
      <c r="D9" s="4">
        <f t="shared" si="0"/>
        <v>380</v>
      </c>
      <c r="E9" s="5">
        <f t="shared" si="1"/>
        <v>12.666666666666666</v>
      </c>
      <c r="F9" s="3">
        <v>1</v>
      </c>
      <c r="G9" s="3">
        <v>380</v>
      </c>
      <c r="H9" s="10"/>
      <c r="I9" s="2" t="s">
        <v>23</v>
      </c>
      <c r="J9" s="3" t="s">
        <v>24</v>
      </c>
      <c r="K9" s="4">
        <f t="shared" si="2"/>
        <v>250</v>
      </c>
      <c r="L9" s="5">
        <f t="shared" si="3"/>
        <v>8.3333333333333339</v>
      </c>
      <c r="M9" s="3">
        <v>1</v>
      </c>
      <c r="N9" s="3">
        <v>250</v>
      </c>
    </row>
    <row r="10" spans="2:14" ht="25.5" x14ac:dyDescent="0.25">
      <c r="B10" s="2" t="s">
        <v>23</v>
      </c>
      <c r="C10" s="3" t="s">
        <v>24</v>
      </c>
      <c r="D10" s="4">
        <f t="shared" si="0"/>
        <v>500</v>
      </c>
      <c r="E10" s="5">
        <f t="shared" si="1"/>
        <v>16.666666666666668</v>
      </c>
      <c r="F10" s="3">
        <v>2</v>
      </c>
      <c r="G10" s="3">
        <v>250</v>
      </c>
      <c r="H10" s="10"/>
      <c r="I10" s="2" t="s">
        <v>25</v>
      </c>
      <c r="J10" s="3" t="s">
        <v>26</v>
      </c>
      <c r="K10" s="4">
        <f t="shared" si="2"/>
        <v>500</v>
      </c>
      <c r="L10" s="5">
        <f t="shared" si="3"/>
        <v>16.666666666666668</v>
      </c>
      <c r="M10" s="3">
        <v>1</v>
      </c>
      <c r="N10" s="3">
        <v>500</v>
      </c>
    </row>
    <row r="11" spans="2:14" ht="25.5" x14ac:dyDescent="0.25">
      <c r="B11" s="2" t="s">
        <v>25</v>
      </c>
      <c r="C11" s="3" t="s">
        <v>26</v>
      </c>
      <c r="D11" s="4">
        <f t="shared" si="0"/>
        <v>500</v>
      </c>
      <c r="E11" s="5">
        <f t="shared" si="1"/>
        <v>16.666666666666668</v>
      </c>
      <c r="F11" s="3">
        <v>1</v>
      </c>
      <c r="G11" s="3">
        <v>500</v>
      </c>
      <c r="H11" s="10"/>
      <c r="I11" s="2" t="s">
        <v>27</v>
      </c>
      <c r="J11" s="3" t="s">
        <v>28</v>
      </c>
      <c r="K11" s="4">
        <f t="shared" si="2"/>
        <v>200</v>
      </c>
      <c r="L11" s="5">
        <f t="shared" si="3"/>
        <v>6.666666666666667</v>
      </c>
      <c r="M11" s="3">
        <v>1</v>
      </c>
      <c r="N11" s="3">
        <v>200</v>
      </c>
    </row>
    <row r="12" spans="2:14" ht="25.5" x14ac:dyDescent="0.25">
      <c r="B12" s="2" t="s">
        <v>27</v>
      </c>
      <c r="C12" s="3" t="s">
        <v>28</v>
      </c>
      <c r="D12" s="4">
        <f t="shared" si="0"/>
        <v>200</v>
      </c>
      <c r="E12" s="5">
        <f t="shared" si="1"/>
        <v>6.666666666666667</v>
      </c>
      <c r="F12" s="3">
        <v>1</v>
      </c>
      <c r="G12" s="3">
        <v>200</v>
      </c>
      <c r="H12" s="10"/>
      <c r="I12" s="2" t="s">
        <v>29</v>
      </c>
      <c r="J12" s="3" t="s">
        <v>30</v>
      </c>
      <c r="K12" s="4">
        <f t="shared" si="2"/>
        <v>200</v>
      </c>
      <c r="L12" s="5">
        <f t="shared" si="3"/>
        <v>6.666666666666667</v>
      </c>
      <c r="M12" s="3">
        <v>1</v>
      </c>
      <c r="N12" s="3">
        <v>200</v>
      </c>
    </row>
    <row r="13" spans="2:14" ht="25.5" x14ac:dyDescent="0.25">
      <c r="B13" s="2" t="s">
        <v>21</v>
      </c>
      <c r="C13" s="3" t="s">
        <v>22</v>
      </c>
      <c r="D13" s="4">
        <f t="shared" si="0"/>
        <v>400</v>
      </c>
      <c r="E13" s="5">
        <f t="shared" si="1"/>
        <v>13.333333333333334</v>
      </c>
      <c r="F13" s="3">
        <v>10</v>
      </c>
      <c r="G13" s="3">
        <v>40</v>
      </c>
      <c r="H13" s="10"/>
      <c r="I13" s="2" t="s">
        <v>32</v>
      </c>
      <c r="J13" s="3" t="s">
        <v>33</v>
      </c>
      <c r="K13" s="4">
        <f t="shared" si="2"/>
        <v>500</v>
      </c>
      <c r="L13" s="5">
        <f t="shared" si="3"/>
        <v>16.666666666666668</v>
      </c>
      <c r="M13" s="3">
        <v>1</v>
      </c>
      <c r="N13" s="6">
        <v>500</v>
      </c>
    </row>
    <row r="14" spans="2:14" x14ac:dyDescent="0.25">
      <c r="B14" s="2" t="s">
        <v>31</v>
      </c>
      <c r="C14" s="3" t="s">
        <v>30</v>
      </c>
      <c r="D14" s="4">
        <f t="shared" si="0"/>
        <v>300</v>
      </c>
      <c r="E14" s="5">
        <f t="shared" si="1"/>
        <v>10</v>
      </c>
      <c r="F14" s="3">
        <v>1</v>
      </c>
      <c r="G14" s="3">
        <v>300</v>
      </c>
      <c r="H14" s="10"/>
      <c r="I14" s="2" t="s">
        <v>34</v>
      </c>
      <c r="J14" s="3" t="s">
        <v>35</v>
      </c>
      <c r="K14" s="4">
        <f t="shared" si="2"/>
        <v>500</v>
      </c>
      <c r="L14" s="5">
        <f t="shared" si="3"/>
        <v>16.666666666666668</v>
      </c>
      <c r="M14" s="3">
        <v>1</v>
      </c>
      <c r="N14" s="6">
        <v>500</v>
      </c>
    </row>
    <row r="15" spans="2:14" ht="25.5" x14ac:dyDescent="0.25">
      <c r="B15" s="2" t="s">
        <v>32</v>
      </c>
      <c r="C15" s="3" t="s">
        <v>33</v>
      </c>
      <c r="D15" s="4">
        <f t="shared" si="0"/>
        <v>900</v>
      </c>
      <c r="E15" s="5">
        <f t="shared" si="1"/>
        <v>30</v>
      </c>
      <c r="F15" s="3">
        <v>1</v>
      </c>
      <c r="G15" s="6">
        <v>900</v>
      </c>
      <c r="H15" s="10"/>
      <c r="I15" s="2" t="s">
        <v>36</v>
      </c>
      <c r="J15" s="3" t="s">
        <v>37</v>
      </c>
      <c r="K15" s="4">
        <f t="shared" si="2"/>
        <v>500</v>
      </c>
      <c r="L15" s="5">
        <f t="shared" si="3"/>
        <v>16.666666666666668</v>
      </c>
      <c r="M15" s="3">
        <v>1</v>
      </c>
      <c r="N15" s="3">
        <v>500</v>
      </c>
    </row>
    <row r="16" spans="2:14" ht="25.5" x14ac:dyDescent="0.25">
      <c r="B16" s="2" t="s">
        <v>34</v>
      </c>
      <c r="C16" s="3" t="s">
        <v>35</v>
      </c>
      <c r="D16" s="4">
        <f t="shared" si="0"/>
        <v>500</v>
      </c>
      <c r="E16" s="5">
        <f t="shared" si="1"/>
        <v>16.666666666666668</v>
      </c>
      <c r="F16" s="3">
        <v>1</v>
      </c>
      <c r="G16" s="6">
        <v>500</v>
      </c>
      <c r="H16" s="10"/>
      <c r="I16" s="2" t="s">
        <v>38</v>
      </c>
      <c r="J16" s="3" t="s">
        <v>39</v>
      </c>
      <c r="K16" s="4">
        <f t="shared" si="2"/>
        <v>500</v>
      </c>
      <c r="L16" s="5">
        <f t="shared" si="3"/>
        <v>16.666666666666668</v>
      </c>
      <c r="M16" s="3">
        <v>1</v>
      </c>
      <c r="N16" s="3">
        <v>500</v>
      </c>
    </row>
    <row r="17" spans="2:14" ht="63.75" x14ac:dyDescent="0.25">
      <c r="B17" s="2" t="s">
        <v>36</v>
      </c>
      <c r="C17" s="3" t="s">
        <v>37</v>
      </c>
      <c r="D17" s="4">
        <f t="shared" si="0"/>
        <v>500</v>
      </c>
      <c r="E17" s="5">
        <f t="shared" si="1"/>
        <v>16.666666666666668</v>
      </c>
      <c r="F17" s="3">
        <v>1</v>
      </c>
      <c r="G17" s="3">
        <v>500</v>
      </c>
      <c r="H17" s="10"/>
      <c r="I17" s="2" t="s">
        <v>47</v>
      </c>
      <c r="J17" s="8" t="s">
        <v>48</v>
      </c>
      <c r="K17" s="4">
        <f t="shared" si="2"/>
        <v>2000</v>
      </c>
      <c r="L17" s="5">
        <f t="shared" si="3"/>
        <v>66.666666666666671</v>
      </c>
      <c r="M17" s="3">
        <v>2</v>
      </c>
      <c r="N17" s="6">
        <v>1000</v>
      </c>
    </row>
    <row r="18" spans="2:14" ht="35.25" x14ac:dyDescent="0.25">
      <c r="B18" s="2" t="s">
        <v>38</v>
      </c>
      <c r="C18" s="3" t="s">
        <v>39</v>
      </c>
      <c r="D18" s="4">
        <f t="shared" si="0"/>
        <v>500</v>
      </c>
      <c r="E18" s="5">
        <f t="shared" si="1"/>
        <v>16.666666666666668</v>
      </c>
      <c r="F18" s="3">
        <v>1</v>
      </c>
      <c r="G18" s="3">
        <v>500</v>
      </c>
      <c r="H18" s="10"/>
      <c r="I18" s="2" t="s">
        <v>40</v>
      </c>
      <c r="J18" s="3">
        <v>863</v>
      </c>
      <c r="K18" s="4">
        <f t="shared" si="2"/>
        <v>450</v>
      </c>
      <c r="L18" s="5">
        <f t="shared" si="3"/>
        <v>15</v>
      </c>
      <c r="M18" s="3">
        <v>0.5</v>
      </c>
      <c r="N18" s="3">
        <v>900</v>
      </c>
    </row>
    <row r="19" spans="2:14" ht="63.75" x14ac:dyDescent="0.25">
      <c r="B19" s="2" t="s">
        <v>47</v>
      </c>
      <c r="C19" s="8" t="s">
        <v>48</v>
      </c>
      <c r="D19" s="4">
        <f t="shared" si="0"/>
        <v>1000</v>
      </c>
      <c r="E19" s="5">
        <f t="shared" si="1"/>
        <v>33.333333333333336</v>
      </c>
      <c r="F19" s="3">
        <v>1</v>
      </c>
      <c r="G19" s="6">
        <v>1000</v>
      </c>
      <c r="H19" s="10"/>
      <c r="I19" s="31" t="s">
        <v>41</v>
      </c>
      <c r="J19" s="31"/>
      <c r="K19" s="31"/>
      <c r="L19" s="31"/>
      <c r="M19" s="31"/>
      <c r="N19" s="31"/>
    </row>
    <row r="20" spans="2:14" ht="43.5" customHeight="1" x14ac:dyDescent="0.25">
      <c r="B20" s="2" t="s">
        <v>40</v>
      </c>
      <c r="C20" s="3">
        <v>863</v>
      </c>
      <c r="D20" s="4">
        <f>+G20*F20</f>
        <v>450</v>
      </c>
      <c r="E20" s="5">
        <f>+D20/30</f>
        <v>15</v>
      </c>
      <c r="F20" s="3">
        <v>0.5</v>
      </c>
      <c r="G20" s="3">
        <v>900</v>
      </c>
      <c r="I20" s="31"/>
      <c r="J20" s="31"/>
      <c r="K20" s="31"/>
      <c r="L20" s="31"/>
      <c r="M20" s="31"/>
      <c r="N20" s="31"/>
    </row>
    <row r="21" spans="2:14" ht="30.75" customHeight="1" x14ac:dyDescent="0.25">
      <c r="B21" s="31" t="s">
        <v>41</v>
      </c>
      <c r="C21" s="31"/>
      <c r="D21" s="31"/>
      <c r="E21" s="31"/>
      <c r="F21" s="31"/>
      <c r="G21" s="31"/>
    </row>
    <row r="22" spans="2:14" ht="28.5" customHeight="1" x14ac:dyDescent="0.25">
      <c r="B22" s="31"/>
      <c r="C22" s="31"/>
      <c r="D22" s="31"/>
      <c r="E22" s="31"/>
      <c r="F22" s="31"/>
      <c r="G22" s="31"/>
    </row>
    <row r="24" spans="2:14" ht="30" customHeight="1" x14ac:dyDescent="0.25"/>
    <row r="25" spans="2:14" ht="18" x14ac:dyDescent="0.25">
      <c r="B25" s="29" t="s">
        <v>0</v>
      </c>
      <c r="C25" s="29"/>
      <c r="D25" s="29"/>
      <c r="E25" s="29"/>
      <c r="F25" s="29"/>
      <c r="G25" s="29"/>
    </row>
    <row r="26" spans="2:14" ht="18" x14ac:dyDescent="0.25">
      <c r="B26" s="30" t="s">
        <v>42</v>
      </c>
      <c r="C26" s="30"/>
      <c r="D26" s="30"/>
      <c r="E26" s="30"/>
      <c r="F26" s="30"/>
      <c r="G26" s="30"/>
    </row>
    <row r="27" spans="2:14" ht="51" customHeight="1" x14ac:dyDescent="0.25">
      <c r="B27" s="9" t="s">
        <v>3</v>
      </c>
      <c r="C27" s="9" t="s">
        <v>4</v>
      </c>
      <c r="D27" s="1" t="s">
        <v>5</v>
      </c>
      <c r="E27" s="9" t="s">
        <v>6</v>
      </c>
      <c r="F27" s="9" t="s">
        <v>7</v>
      </c>
      <c r="G27" s="9" t="s">
        <v>8</v>
      </c>
    </row>
    <row r="28" spans="2:14" x14ac:dyDescent="0.25">
      <c r="B28" s="2" t="s">
        <v>9</v>
      </c>
      <c r="C28" s="3" t="s">
        <v>10</v>
      </c>
      <c r="D28" s="4">
        <f>+G28*F28</f>
        <v>1500</v>
      </c>
      <c r="E28" s="5">
        <f>+D28/30</f>
        <v>50</v>
      </c>
      <c r="F28" s="3">
        <v>3</v>
      </c>
      <c r="G28" s="3">
        <v>500</v>
      </c>
      <c r="I28" s="16"/>
    </row>
    <row r="29" spans="2:14" ht="25.5" x14ac:dyDescent="0.25">
      <c r="B29" s="2" t="s">
        <v>11</v>
      </c>
      <c r="C29" s="3" t="s">
        <v>12</v>
      </c>
      <c r="D29" s="4">
        <f t="shared" ref="D29:D45" si="4">+G29*F29</f>
        <v>500</v>
      </c>
      <c r="E29" s="5">
        <f t="shared" ref="E29:E45" si="5">+D29/30</f>
        <v>16.666666666666668</v>
      </c>
      <c r="F29" s="3">
        <v>1</v>
      </c>
      <c r="G29" s="3">
        <v>500</v>
      </c>
      <c r="I29" s="16"/>
    </row>
    <row r="30" spans="2:14" x14ac:dyDescent="0.25">
      <c r="B30" s="2" t="s">
        <v>15</v>
      </c>
      <c r="C30" s="3" t="s">
        <v>16</v>
      </c>
      <c r="D30" s="4">
        <f t="shared" si="4"/>
        <v>1500</v>
      </c>
      <c r="E30" s="5">
        <f t="shared" si="5"/>
        <v>50</v>
      </c>
      <c r="F30" s="3">
        <v>3</v>
      </c>
      <c r="G30" s="3">
        <v>500</v>
      </c>
      <c r="I30" s="16"/>
    </row>
    <row r="31" spans="2:14" x14ac:dyDescent="0.25">
      <c r="B31" s="2" t="s">
        <v>13</v>
      </c>
      <c r="C31" s="3" t="s">
        <v>14</v>
      </c>
      <c r="D31" s="4">
        <f t="shared" si="4"/>
        <v>340</v>
      </c>
      <c r="E31" s="5">
        <f t="shared" si="5"/>
        <v>11.333333333333334</v>
      </c>
      <c r="F31" s="3">
        <v>2</v>
      </c>
      <c r="G31" s="3">
        <v>170</v>
      </c>
      <c r="I31" s="16"/>
    </row>
    <row r="32" spans="2:14" ht="25.5" x14ac:dyDescent="0.25">
      <c r="B32" s="2" t="s">
        <v>17</v>
      </c>
      <c r="C32" s="3" t="s">
        <v>18</v>
      </c>
      <c r="D32" s="4">
        <f t="shared" si="4"/>
        <v>1800</v>
      </c>
      <c r="E32" s="5">
        <f t="shared" si="5"/>
        <v>60</v>
      </c>
      <c r="F32" s="3">
        <v>30</v>
      </c>
      <c r="G32" s="3">
        <v>60</v>
      </c>
      <c r="I32" s="16"/>
    </row>
    <row r="33" spans="2:12" ht="25.5" x14ac:dyDescent="0.25">
      <c r="B33" s="2" t="s">
        <v>56</v>
      </c>
      <c r="C33" s="3" t="s">
        <v>55</v>
      </c>
      <c r="D33" s="4">
        <f t="shared" si="4"/>
        <v>500</v>
      </c>
      <c r="E33" s="5">
        <f t="shared" si="5"/>
        <v>16.666666666666668</v>
      </c>
      <c r="F33" s="3">
        <v>1</v>
      </c>
      <c r="G33" s="3">
        <v>500</v>
      </c>
      <c r="I33" s="16"/>
    </row>
    <row r="34" spans="2:12" ht="25.5" x14ac:dyDescent="0.25">
      <c r="B34" s="2" t="s">
        <v>27</v>
      </c>
      <c r="C34" s="3" t="s">
        <v>28</v>
      </c>
      <c r="D34" s="4">
        <f t="shared" si="4"/>
        <v>500</v>
      </c>
      <c r="E34" s="5">
        <f t="shared" si="5"/>
        <v>16.666666666666668</v>
      </c>
      <c r="F34" s="3">
        <v>1</v>
      </c>
      <c r="G34" s="3">
        <v>500</v>
      </c>
      <c r="I34" s="16"/>
    </row>
    <row r="35" spans="2:12" ht="25.5" x14ac:dyDescent="0.25">
      <c r="B35" s="2" t="s">
        <v>23</v>
      </c>
      <c r="C35" s="3" t="s">
        <v>24</v>
      </c>
      <c r="D35" s="4">
        <f t="shared" si="4"/>
        <v>500</v>
      </c>
      <c r="E35" s="5">
        <f t="shared" si="5"/>
        <v>16.666666666666668</v>
      </c>
      <c r="F35" s="3">
        <v>2</v>
      </c>
      <c r="G35" s="3">
        <v>250</v>
      </c>
      <c r="I35" s="16"/>
      <c r="L35" s="7"/>
    </row>
    <row r="36" spans="2:12" x14ac:dyDescent="0.25">
      <c r="B36" s="2" t="s">
        <v>25</v>
      </c>
      <c r="C36" s="3" t="s">
        <v>26</v>
      </c>
      <c r="D36" s="4">
        <f t="shared" si="4"/>
        <v>1000</v>
      </c>
      <c r="E36" s="5">
        <f t="shared" si="5"/>
        <v>33.333333333333336</v>
      </c>
      <c r="F36" s="3">
        <v>2</v>
      </c>
      <c r="G36" s="3">
        <v>500</v>
      </c>
      <c r="I36" s="16"/>
      <c r="L36" s="7"/>
    </row>
    <row r="37" spans="2:12" ht="25.5" x14ac:dyDescent="0.25">
      <c r="B37" s="2" t="s">
        <v>19</v>
      </c>
      <c r="C37" s="3" t="s">
        <v>20</v>
      </c>
      <c r="D37" s="4">
        <f t="shared" si="4"/>
        <v>760</v>
      </c>
      <c r="E37" s="5">
        <f t="shared" si="5"/>
        <v>25.333333333333332</v>
      </c>
      <c r="F37" s="3">
        <v>2</v>
      </c>
      <c r="G37" s="3">
        <v>380</v>
      </c>
      <c r="I37" s="16"/>
      <c r="L37" s="7"/>
    </row>
    <row r="38" spans="2:12" ht="25.5" x14ac:dyDescent="0.25">
      <c r="B38" s="2" t="s">
        <v>32</v>
      </c>
      <c r="C38" s="3" t="s">
        <v>33</v>
      </c>
      <c r="D38" s="4">
        <f t="shared" si="4"/>
        <v>1500</v>
      </c>
      <c r="E38" s="5">
        <f t="shared" si="5"/>
        <v>50</v>
      </c>
      <c r="F38" s="3">
        <v>3</v>
      </c>
      <c r="G38" s="6">
        <v>500</v>
      </c>
      <c r="I38" s="16"/>
    </row>
    <row r="39" spans="2:12" x14ac:dyDescent="0.25">
      <c r="B39" s="2" t="s">
        <v>43</v>
      </c>
      <c r="C39" s="3" t="s">
        <v>44</v>
      </c>
      <c r="D39" s="4">
        <f t="shared" si="4"/>
        <v>900</v>
      </c>
      <c r="E39" s="5">
        <f t="shared" si="5"/>
        <v>30</v>
      </c>
      <c r="F39" s="3">
        <v>1</v>
      </c>
      <c r="G39" s="6">
        <v>900</v>
      </c>
      <c r="I39" s="16"/>
    </row>
    <row r="40" spans="2:12" ht="25.5" x14ac:dyDescent="0.25">
      <c r="B40" s="2" t="s">
        <v>45</v>
      </c>
      <c r="C40" s="3" t="s">
        <v>46</v>
      </c>
      <c r="D40" s="4">
        <f t="shared" si="4"/>
        <v>230</v>
      </c>
      <c r="E40" s="5">
        <f t="shared" si="5"/>
        <v>7.666666666666667</v>
      </c>
      <c r="F40" s="3">
        <v>1</v>
      </c>
      <c r="G40" s="6">
        <v>230</v>
      </c>
      <c r="I40" s="16"/>
    </row>
    <row r="41" spans="2:12" x14ac:dyDescent="0.25">
      <c r="B41" s="2" t="s">
        <v>34</v>
      </c>
      <c r="C41" s="3" t="s">
        <v>35</v>
      </c>
      <c r="D41" s="4">
        <f t="shared" si="4"/>
        <v>1000</v>
      </c>
      <c r="E41" s="5">
        <f t="shared" si="5"/>
        <v>33.333333333333336</v>
      </c>
      <c r="F41" s="3">
        <v>2</v>
      </c>
      <c r="G41" s="6">
        <v>500</v>
      </c>
      <c r="I41" s="16"/>
    </row>
    <row r="42" spans="2:12" ht="25.5" x14ac:dyDescent="0.25">
      <c r="B42" s="2" t="s">
        <v>36</v>
      </c>
      <c r="C42" s="3" t="s">
        <v>37</v>
      </c>
      <c r="D42" s="4">
        <f t="shared" si="4"/>
        <v>1000</v>
      </c>
      <c r="E42" s="5">
        <f t="shared" si="5"/>
        <v>33.333333333333336</v>
      </c>
      <c r="F42" s="3">
        <v>2</v>
      </c>
      <c r="G42" s="3">
        <v>500</v>
      </c>
      <c r="I42" s="16"/>
    </row>
    <row r="43" spans="2:12" ht="25.5" x14ac:dyDescent="0.25">
      <c r="B43" s="2" t="s">
        <v>38</v>
      </c>
      <c r="C43" s="3" t="s">
        <v>39</v>
      </c>
      <c r="D43" s="4">
        <f t="shared" si="4"/>
        <v>1000</v>
      </c>
      <c r="E43" s="5">
        <f t="shared" si="5"/>
        <v>33.333333333333336</v>
      </c>
      <c r="F43" s="3">
        <v>2</v>
      </c>
      <c r="G43" s="3">
        <v>500</v>
      </c>
      <c r="I43" s="16"/>
    </row>
    <row r="44" spans="2:12" ht="63.75" x14ac:dyDescent="0.25">
      <c r="B44" s="2" t="s">
        <v>47</v>
      </c>
      <c r="C44" s="8" t="s">
        <v>48</v>
      </c>
      <c r="D44" s="4">
        <f t="shared" si="4"/>
        <v>1000</v>
      </c>
      <c r="E44" s="5">
        <f t="shared" si="5"/>
        <v>33.333333333333336</v>
      </c>
      <c r="F44" s="3">
        <v>1</v>
      </c>
      <c r="G44" s="6">
        <v>1000</v>
      </c>
      <c r="I44" s="16"/>
    </row>
    <row r="45" spans="2:12" ht="33" customHeight="1" x14ac:dyDescent="0.25">
      <c r="B45" s="2" t="s">
        <v>40</v>
      </c>
      <c r="C45" s="3">
        <v>863</v>
      </c>
      <c r="D45" s="4">
        <f t="shared" si="4"/>
        <v>450</v>
      </c>
      <c r="E45" s="5">
        <f t="shared" si="5"/>
        <v>15</v>
      </c>
      <c r="F45" s="3">
        <v>0.5</v>
      </c>
      <c r="G45" s="3">
        <v>900</v>
      </c>
      <c r="I45" s="16"/>
    </row>
    <row r="46" spans="2:12" ht="36" customHeight="1" x14ac:dyDescent="0.25">
      <c r="B46" s="23" t="s">
        <v>41</v>
      </c>
      <c r="C46" s="24"/>
      <c r="D46" s="24"/>
      <c r="E46" s="24"/>
      <c r="F46" s="24"/>
      <c r="G46" s="25"/>
    </row>
    <row r="47" spans="2:12" x14ac:dyDescent="0.25">
      <c r="B47" s="26"/>
      <c r="C47" s="27"/>
      <c r="D47" s="27"/>
      <c r="E47" s="27"/>
      <c r="F47" s="27"/>
      <c r="G47" s="28"/>
    </row>
  </sheetData>
  <mergeCells count="9">
    <mergeCell ref="B46:G47"/>
    <mergeCell ref="B25:G25"/>
    <mergeCell ref="B2:G2"/>
    <mergeCell ref="I2:N2"/>
    <mergeCell ref="B3:G3"/>
    <mergeCell ref="I3:N3"/>
    <mergeCell ref="B21:G22"/>
    <mergeCell ref="I19:N20"/>
    <mergeCell ref="B26:G2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1"/>
  <sheetViews>
    <sheetView workbookViewId="0">
      <selection activeCell="G10" sqref="G10"/>
    </sheetView>
  </sheetViews>
  <sheetFormatPr baseColWidth="10" defaultRowHeight="15" x14ac:dyDescent="0.25"/>
  <cols>
    <col min="1" max="1" width="33.5703125" customWidth="1"/>
    <col min="2" max="2" width="13" bestFit="1" customWidth="1"/>
    <col min="4" max="4" width="13" bestFit="1" customWidth="1"/>
    <col min="5" max="5" width="20.5703125" customWidth="1"/>
    <col min="11" max="11" width="12.140625" bestFit="1" customWidth="1"/>
  </cols>
  <sheetData>
    <row r="2" spans="1:5" ht="26.25" x14ac:dyDescent="0.4">
      <c r="A2" s="19">
        <f ca="1">+TODAY()</f>
        <v>44876</v>
      </c>
    </row>
    <row r="3" spans="1:5" ht="45" x14ac:dyDescent="0.25">
      <c r="A3" s="11" t="s">
        <v>49</v>
      </c>
      <c r="B3" s="15" t="s">
        <v>54</v>
      </c>
      <c r="C3" s="15" t="s">
        <v>53</v>
      </c>
      <c r="D3" s="22" t="s">
        <v>58</v>
      </c>
      <c r="E3" s="22" t="s">
        <v>59</v>
      </c>
    </row>
    <row r="4" spans="1:5" x14ac:dyDescent="0.25">
      <c r="A4" s="12" t="s">
        <v>50</v>
      </c>
      <c r="B4" s="14">
        <v>106396.72274067202</v>
      </c>
      <c r="C4" s="13">
        <v>0.77700000000000002</v>
      </c>
      <c r="D4" s="20">
        <v>121053</v>
      </c>
      <c r="E4" s="21">
        <v>88</v>
      </c>
    </row>
    <row r="5" spans="1:5" x14ac:dyDescent="0.25">
      <c r="A5" s="12" t="s">
        <v>51</v>
      </c>
      <c r="B5" s="14">
        <v>60940</v>
      </c>
      <c r="C5" s="13">
        <v>0.877</v>
      </c>
      <c r="D5" s="20">
        <v>69280</v>
      </c>
      <c r="E5" s="21">
        <v>97</v>
      </c>
    </row>
    <row r="6" spans="1:5" x14ac:dyDescent="0.25">
      <c r="A6" s="12" t="s">
        <v>52</v>
      </c>
      <c r="B6" s="14">
        <v>144524</v>
      </c>
      <c r="C6" s="17">
        <v>0.71</v>
      </c>
      <c r="D6" s="20">
        <v>181280</v>
      </c>
      <c r="E6" s="21">
        <v>81</v>
      </c>
    </row>
    <row r="9" spans="1:5" ht="28.5" x14ac:dyDescent="0.45">
      <c r="A9" s="18" t="s">
        <v>57</v>
      </c>
    </row>
    <row r="10" spans="1:5" ht="39.75" customHeight="1" x14ac:dyDescent="0.25"/>
    <row r="11" spans="1:5" ht="44.2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paquete 2022</vt:lpstr>
      <vt:lpstr>APORTE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2022-11-04T15:57:18Z</cp:lastPrinted>
  <dcterms:created xsi:type="dcterms:W3CDTF">2021-12-01T19:15:36Z</dcterms:created>
  <dcterms:modified xsi:type="dcterms:W3CDTF">2022-11-11T18:56:09Z</dcterms:modified>
</cp:coreProperties>
</file>