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na.montoyaa\Documents\2023\PROCESOS\INSUMOS GENERALES\"/>
    </mc:Choice>
  </mc:AlternateContent>
  <bookViews>
    <workbookView xWindow="0" yWindow="0" windowWidth="24000" windowHeight="9435"/>
  </bookViews>
  <sheets>
    <sheet name="anexo 10" sheetId="2" r:id="rId1"/>
  </sheets>
  <definedNames>
    <definedName name="_xlnm._FilterDatabase" localSheetId="0" hidden="1">'anexo 10'!$A$6:$K$62</definedName>
    <definedName name="_xlnm.Print_Titles" localSheetId="0">'anexo 10'!$6:$6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2" l="1"/>
  <c r="K44" i="2"/>
  <c r="K43" i="2"/>
  <c r="K22" i="2"/>
  <c r="K20" i="2"/>
  <c r="K50" i="2"/>
  <c r="K46" i="2"/>
</calcChain>
</file>

<file path=xl/sharedStrings.xml><?xml version="1.0" encoding="utf-8"?>
<sst xmlns="http://schemas.openxmlformats.org/spreadsheetml/2006/main" count="324" uniqueCount="153">
  <si>
    <t>PAQUETE</t>
  </si>
  <si>
    <t>CODIGO</t>
  </si>
  <si>
    <t>DESCRIPCIÓN DEL INSUMO REQUERIDO</t>
  </si>
  <si>
    <t>DESCRIPCIÓN COMPLEMENTARIA</t>
  </si>
  <si>
    <t>UNIDAD DE MANEJO</t>
  </si>
  <si>
    <t>UNIDAD</t>
  </si>
  <si>
    <t>Paño</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</si>
  <si>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</si>
  <si>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</si>
  <si>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</si>
  <si>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</si>
  <si>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Pila alcalina</t>
  </si>
  <si>
    <t>Pila alcalina (D) grande, 1.5 v</t>
  </si>
  <si>
    <t>Pila alcalina (C) mediana, 1.5 v</t>
  </si>
  <si>
    <t>Pila alcalina AA normal</t>
  </si>
  <si>
    <t>Pila alcalina cuadrada, 9 v</t>
  </si>
  <si>
    <t>Pila alcalina AAA pequeña</t>
  </si>
  <si>
    <t>Bolsas y láminas plásticas</t>
  </si>
  <si>
    <t>Bolsa plástica biodegradable, en color rojo, 65 x 80 cm, calibre 1.6, alta densidad, sin impresión</t>
  </si>
  <si>
    <t>Bolsa plástica biodegradable, en color rojo, 23 x 30 cm, calibre 1.4, alta densidad, con impresión en una cara</t>
  </si>
  <si>
    <t>Lámina en plástico original, biodegradable, transparente, 120*130 cm, calibre 2.5, baja densidad, sin impresión</t>
  </si>
  <si>
    <t>Guantes</t>
  </si>
  <si>
    <t xml:space="preserve">Guante industrial nro.10, calibre 25 </t>
  </si>
  <si>
    <t>PAR</t>
  </si>
  <si>
    <t xml:space="preserve">Guante industrial no.9, calibre 25 </t>
  </si>
  <si>
    <t xml:space="preserve">Guante industrial no.8, calibre 25 </t>
  </si>
  <si>
    <t xml:space="preserve">Guante industrial no.7, calibre 25 </t>
  </si>
  <si>
    <t>ROLLO</t>
  </si>
  <si>
    <t>Vaso desechable</t>
  </si>
  <si>
    <t>RESMILLA</t>
  </si>
  <si>
    <t>Sobres impresos</t>
  </si>
  <si>
    <t>Sobre blanco carta membreteado de 22.5 x 29 cm</t>
  </si>
  <si>
    <t>Sobre blanco oficio membreteado de 25 x 35 cm</t>
  </si>
  <si>
    <t xml:space="preserve">Sobre blanco 12,5*12,5 cm, rx, membreteado en cartulina 150 gr </t>
  </si>
  <si>
    <t>Tela no tejida</t>
  </si>
  <si>
    <t>Envolvedera 50 * 50 cm, en tela no tejida</t>
  </si>
  <si>
    <t>Envolvedera 92 * 92 cm, en tela no tejida</t>
  </si>
  <si>
    <t>Envolvedera 122 * 122 cm, en tela no tejida</t>
  </si>
  <si>
    <t>Tela no tejida de 50 cm de ancho * 100 mt</t>
  </si>
  <si>
    <t>Papel ecológico 72 gr/m² carta con logo en trama</t>
  </si>
  <si>
    <t>Papel ecológico 72 gr/m² carta sin logo en trama</t>
  </si>
  <si>
    <t>Papel ecológico 72 gr/m² oficio con logo en trama</t>
  </si>
  <si>
    <t>Papel ecológico 72 gr/m² media carta con logo en trama</t>
  </si>
  <si>
    <t>Papel ecológico 72 gr/m² oficio sin logo en trama</t>
  </si>
  <si>
    <t>X</t>
  </si>
  <si>
    <t>Papel ecológico</t>
  </si>
  <si>
    <t>Marcadores y Resaltadores</t>
  </si>
  <si>
    <t>EMPRESA SOCIAL DEL ESTADO METROSALUD</t>
  </si>
  <si>
    <t>GRUPO CONTRATACION INSUMOS GENERALES</t>
  </si>
  <si>
    <t>DIRECCION ADMINISTRATIVA</t>
  </si>
  <si>
    <t>MARCA Y REFERENCIA REQUERIDA</t>
  </si>
  <si>
    <t>ENERGIZER, VARTA, TRONEX</t>
  </si>
  <si>
    <t>PRESENTACIÓN REQUERIDA</t>
  </si>
  <si>
    <t>PAQUETE X 50 UNIDADES</t>
  </si>
  <si>
    <t>PAQUETE X 100 UNIDADES</t>
  </si>
  <si>
    <t>PAQUETE X 200 UNIDADES</t>
  </si>
  <si>
    <t>EMPAQUE PRIMARIO* 500 UNIDADES Y EL SECUNDARIO *100 UNIDADES</t>
  </si>
  <si>
    <t>ROLLO X 100 UNIDADES</t>
  </si>
  <si>
    <t>ROLLO X 100 MT</t>
  </si>
  <si>
    <t>En papel ecologico
72 gr/m2
tamaño carta
sin logo
resma de 500 hojas</t>
  </si>
  <si>
    <t>En papel ecologico
72 gr/m2
tamaño oficio
resma de 500 hojas
con logo de Metrosalud impreso en trama (marca agua)
tinta color verde</t>
  </si>
  <si>
    <t>En papel ecologico
72 gr/m2
tamaño oficio
sin logo
resma de 500 hojas</t>
  </si>
  <si>
    <t>En papel ecologico
72 gr/m2
tamaño media carta
resma de 500 hojas
con logo de Metrosalud impreso en trama (marca agua)
tinta color verde</t>
  </si>
  <si>
    <t>En cartulina brístol
 en blanco
150 gr/m2
de 12,5 * 12,5 cm 
superficie lisa con optima impresión a una tinta por una cara
El tiempo de entrega será contado a partir de la aprobación del arte para la primera entrega
VER ANEXO 3 Gráficos de referencia</t>
  </si>
  <si>
    <t>Paño micro fibra en color rojo</t>
  </si>
  <si>
    <t>Paño micro fibra en color verde</t>
  </si>
  <si>
    <t xml:space="preserve">Vaso desechable biodegradable color blanco con capacidad de 4 onzas (118 cc). </t>
  </si>
  <si>
    <t xml:space="preserve">Vaso desechable biodegradable color blanco con capacidad de 7 onzas (207 cc). </t>
  </si>
  <si>
    <t xml:space="preserve">Vaso desechable biodegradable color blanco con capacidad de 12 onzas (354 cc). </t>
  </si>
  <si>
    <t>ITEM</t>
  </si>
  <si>
    <t xml:space="preserve"> ANEXAR FICHA TECNICA</t>
  </si>
  <si>
    <t>ANEXAR REGISTRO SANITARIO</t>
  </si>
  <si>
    <t xml:space="preserve">Pila alcalina (D) grande
que utilizan electrolitos alcalinos y otros compuestos, de 1,5 v
con mayor densidad de energia  y una vida util mas larga
</t>
  </si>
  <si>
    <t xml:space="preserve">Pila alcalina C mediana
que utilizan electrolitos alcalinos y otros compuestos, de 1,5 v,
con mayor densidad de energia  y una vida util mas larga
</t>
  </si>
  <si>
    <t xml:space="preserve">Pila alcalina AA Normal
que utilizan electrolitos alcalinos y otros compuestos, 
con mayor densidad de energia  y una vida util mas larga
</t>
  </si>
  <si>
    <t xml:space="preserve">Pila alcalina cuadrada
que utilizan electrolitos alcalinos y otros compuestos, de 9 v
con mayor densidad de energia  y una vida util mas larga
</t>
  </si>
  <si>
    <t xml:space="preserve">Pila alcalina AAA Pequeña
que utilizan electrolitos alcalinos y otros compuestos, 
con mayor densidad de energia  y una vida util mas larga
</t>
  </si>
  <si>
    <t>Sin impresion,</t>
  </si>
  <si>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</si>
  <si>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</si>
  <si>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</si>
  <si>
    <t>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t>
  </si>
  <si>
    <t xml:space="preserve">Plástico original transparente
baja densidad
calibre 2.5
de 120 x 130 cm
empacado en forma individual
sin impresión
</t>
  </si>
  <si>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</si>
  <si>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</si>
  <si>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</si>
  <si>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</si>
  <si>
    <t xml:space="preserve">Papel blanco
 75 gr/m2
 de  25 * 35 cm
,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</si>
  <si>
    <t>Marcador , punta gruesa tinta indeleble (industrial)</t>
  </si>
  <si>
    <t>Marcador , punta delgada, permanente</t>
  </si>
  <si>
    <t xml:space="preserve">Marcador colores surtidos
punto ultrafino 
para marcar CD y DVD
 secado rapido
que no se corra la tinta
marcado permanente
punta delgada.  </t>
  </si>
  <si>
    <t xml:space="preserve">Marcador , borra seco </t>
  </si>
  <si>
    <t xml:space="preserve">Marcador seco para pizarra  blanca porcelanizado
desechable. Colores surtidos
contenido de tinta mayor a 2.5 y menor o igual a 5g
de punta biselada poliéster para hacer línea de aprox 2-5 mm
punta con cuatro trazos distinto
punta fina
no tóxico. </t>
  </si>
  <si>
    <t>Marcador  resaltador</t>
  </si>
  <si>
    <t xml:space="preserve">Marcador resaltador de texto desechable
contenido de tinta menor o igual a 2.5 g
de punta biselada.Colores surtidos
elaborada en felpa acrílica
para realizar un trazo. </t>
  </si>
  <si>
    <t>Armazon para mopa  de 47 cms flexible en aluminio</t>
  </si>
  <si>
    <t>Baston ergonomico en aluminio</t>
  </si>
  <si>
    <t>mopas</t>
  </si>
  <si>
    <t xml:space="preserve">Mopa plana en microfibra de tercera generacion para trabajo seco color verde </t>
  </si>
  <si>
    <t>Mopa plana en microfibra
De poliester y nylon
 de tercera generacion 
para trabajo humedo 
color azul 
de 47 cms largo por 14 cms ancho</t>
  </si>
  <si>
    <t>Mopa plana en microfibra
De poliester y nylon
 de tercera generacion 
para trabajo seco
color verde 
de 47 cms largo por 14 cms ancho</t>
  </si>
  <si>
    <t>Extension de 121 cms a 182 cms
en aluminio
de mango ergonomico</t>
  </si>
  <si>
    <t>RUBBERMAID REF 412</t>
  </si>
  <si>
    <t>RUBBERMAID REF 410</t>
  </si>
  <si>
    <t>RUBBERMAID REF  FG Q560</t>
  </si>
  <si>
    <t>RUBBERMAID REF  FG Q760</t>
  </si>
  <si>
    <t>En aluminio</t>
  </si>
  <si>
    <t>RUBBERMAID</t>
  </si>
  <si>
    <r>
      <t xml:space="preserve">Paños de microfibra HYGEN 
tercera generación de 3 a 5 micras
de color  rojo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</si>
  <si>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r>
      <t xml:space="preserve">Paños de microfibra HYGEN 
tercera generación de 3 a 5 micras
de color  verde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</si>
  <si>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r>
      <t xml:space="preserve">De 0.5, 1.5 y 2,9  litros de volumen
De forma cilíndrica, resistentes,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10"/>
        <rFont val="Calibri"/>
        <family val="2"/>
      </rPr>
      <t>ANEXAR FICHA TÉCNICA
REGISTRO SANITARIO INVIMA.</t>
    </r>
  </si>
  <si>
    <r>
      <t xml:space="preserve">La descripcion tecnica se encuentra en el contenedor de 2,9 lt y es igual para la presentacion de 1,5 lt,
el diámetro interno del aro soporte del contenedor de 13 5 cm, 
el contenedor debe cumplir con este parametro. 
</t>
    </r>
    <r>
      <rPr>
        <b/>
        <sz val="10"/>
        <rFont val="Calibri"/>
        <family val="2"/>
      </rPr>
      <t>ANEXAR FICHA TÉCNICA
REGISTRO SANITARIO INVIMA</t>
    </r>
  </si>
  <si>
    <r>
      <t>La descripcion tecnica se encuentra en el contenedor de 2,9 lt y es igual para la presentacion de 0,5 lt</t>
    </r>
    <r>
      <rPr>
        <b/>
        <sz val="10"/>
        <rFont val="Calibri"/>
        <family val="2"/>
      </rPr>
      <t>.
ANEXAR FICHA TÉCNICA
REGISTRO SANITARIO INVIMA</t>
    </r>
  </si>
  <si>
    <r>
      <t>Bolsa plástica biodegradable, en color rojo, 65 x 80 cm,</t>
    </r>
    <r>
      <rPr>
        <b/>
        <sz val="10"/>
        <rFont val="Calibri"/>
        <family val="2"/>
      </rPr>
      <t xml:space="preserve"> calibre 1.6</t>
    </r>
    <r>
      <rPr>
        <sz val="10"/>
        <rFont val="Calibri"/>
        <family val="2"/>
      </rPr>
      <t xml:space="preserve">, </t>
    </r>
    <r>
      <rPr>
        <b/>
        <sz val="10"/>
        <rFont val="Calibri"/>
        <family val="2"/>
      </rPr>
      <t>alta densidad</t>
    </r>
    <r>
      <rPr>
        <sz val="10"/>
        <rFont val="Calibri"/>
        <family val="2"/>
      </rPr>
      <t>, con impresión en una cara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</si>
  <si>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10"/>
        <rFont val="Calibri"/>
        <family val="2"/>
      </rPr>
      <t>ANEXAR FICHA TÉCNICA</t>
    </r>
  </si>
  <si>
    <r>
      <t>Bolsa plástica biodegradable, en color rojo, 46 x 55 cm,</t>
    </r>
    <r>
      <rPr>
        <b/>
        <sz val="10"/>
        <rFont val="Calibri"/>
        <family val="2"/>
      </rPr>
      <t xml:space="preserve"> calibre 1.4, alta densidad</t>
    </r>
    <r>
      <rPr>
        <sz val="10"/>
        <rFont val="Calibri"/>
        <family val="2"/>
      </rPr>
      <t>, con impresión en una cara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</si>
  <si>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10"/>
        <rFont val="Calibri"/>
        <family val="2"/>
      </rPr>
      <t>ANEXAR FICHA TÉCNICA</t>
    </r>
  </si>
  <si>
    <r>
      <t xml:space="preserve">Bolsa plástica biodegradable, en color blanco, 23 x 30 cm, </t>
    </r>
    <r>
      <rPr>
        <b/>
        <sz val="10"/>
        <rFont val="Calibri"/>
        <family val="2"/>
      </rPr>
      <t>calibre 0.5, baja densidad</t>
    </r>
    <r>
      <rPr>
        <sz val="10"/>
        <rFont val="Calibri"/>
        <family val="2"/>
      </rPr>
      <t>, con impresión en ambas caras</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</si>
  <si>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10"/>
        <rFont val="Calibri"/>
        <family val="2"/>
      </rPr>
      <t>ANEXAR FICHA TÉCNICA</t>
    </r>
  </si>
  <si>
    <r>
      <t xml:space="preserve">Bolsa plástica biodegradable Blanca, 46 x 55 cm, </t>
    </r>
    <r>
      <rPr>
        <b/>
        <sz val="10"/>
        <color indexed="10"/>
        <rFont val="Calibri"/>
        <family val="2"/>
      </rPr>
      <t>cal.1.4 alta densidad, con impresión en una cara (logo)</t>
    </r>
  </si>
  <si>
    <r>
      <t xml:space="preserve">Bolsa plástica biodegradable Blanca, 65 x 80 cm, </t>
    </r>
    <r>
      <rPr>
        <b/>
        <sz val="10"/>
        <color indexed="10"/>
        <rFont val="Calibri"/>
        <family val="2"/>
      </rPr>
      <t>calibre 1.4, alta densidad, con impresión en una cara (logo)</t>
    </r>
  </si>
  <si>
    <r>
      <t xml:space="preserve">Bolsa plástica biodegradable Negra, 46 x 55 cm, </t>
    </r>
    <r>
      <rPr>
        <b/>
        <sz val="10"/>
        <color indexed="10"/>
        <rFont val="Calibri"/>
        <family val="2"/>
      </rPr>
      <t>calibre 1.4, alta densidad, con impresión en una cara (logo)</t>
    </r>
  </si>
  <si>
    <r>
      <t xml:space="preserve">Bolsa plástica biodegradable Negra, 65 x 80 cm, </t>
    </r>
    <r>
      <rPr>
        <b/>
        <sz val="10"/>
        <color indexed="10"/>
        <rFont val="Calibri"/>
        <family val="2"/>
      </rPr>
      <t>calibre 1.4, alta densidad, con impresión en una cara (logo)</t>
    </r>
  </si>
  <si>
    <r>
      <t xml:space="preserve">Bolsa plástica biodegradable, en color blanco, con cogedera, 34 x 15 x 48 x 12 cm, tipo camiseta, </t>
    </r>
    <r>
      <rPr>
        <b/>
        <sz val="10"/>
        <rFont val="Calibri"/>
        <family val="2"/>
      </rPr>
      <t>calibre 1.8,  baja densidad</t>
    </r>
    <r>
      <rPr>
        <sz val="10"/>
        <rFont val="Calibri"/>
        <family val="2"/>
      </rPr>
      <t>, sin impresión</t>
    </r>
  </si>
  <si>
    <r>
      <t>Plástico de baja densidad, biodegradable, calibre 1,8, sin logo, con cogedera, medidas de 34 x 15 x 48 x 12 cm, tipo camiseta,</t>
    </r>
    <r>
      <rPr>
        <b/>
        <sz val="10"/>
        <rFont val="Calibri"/>
        <family val="2"/>
      </rPr>
      <t xml:space="preserve"> ANEXAR FICHA TÉCNICA</t>
    </r>
  </si>
  <si>
    <r>
      <t xml:space="preserve">Bolsa plastica biodegrable, en color blanco, 20+5+5*40 cm, icluida la cogedera, tipo camiseta, </t>
    </r>
    <r>
      <rPr>
        <b/>
        <sz val="10"/>
        <rFont val="Calibri"/>
        <family val="2"/>
      </rPr>
      <t>calibre 0.7, alta densidad</t>
    </r>
    <r>
      <rPr>
        <sz val="10"/>
        <rFont val="Calibri"/>
        <family val="2"/>
      </rPr>
      <t>, con impresión en ambas caras</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</si>
  <si>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10"/>
        <rFont val="Calibri"/>
        <family val="2"/>
      </rPr>
      <t>ANEXAR FICHA TÉCNICA</t>
    </r>
  </si>
  <si>
    <r>
      <t xml:space="preserve">Bolsa plástica biodegradable (Polietileno) transparente, 80 x 122 cm, </t>
    </r>
    <r>
      <rPr>
        <b/>
        <sz val="10"/>
        <rFont val="Calibri"/>
        <family val="2"/>
      </rPr>
      <t>calibre 0.80, alta densidad</t>
    </r>
    <r>
      <rPr>
        <sz val="10"/>
        <rFont val="Calibri"/>
        <family val="2"/>
      </rPr>
      <t>, sin impresión</t>
    </r>
  </si>
  <si>
    <r>
      <t xml:space="preserve">Plástico original transparente
biodegradable, alta densidad,
calibre 0,8, 
80 x 122 cm,
sin impresión
</t>
    </r>
    <r>
      <rPr>
        <b/>
        <sz val="10"/>
        <rFont val="Calibri"/>
        <family val="2"/>
      </rPr>
      <t>ANEXAR FICHA TÉCNICA</t>
    </r>
  </si>
  <si>
    <r>
      <t xml:space="preserve">Bolsa plástica biodegradable (Polietileno) transparente, 6*10 cm, </t>
    </r>
    <r>
      <rPr>
        <b/>
        <sz val="10"/>
        <rFont val="Calibri"/>
        <family val="2"/>
      </rPr>
      <t>calibre 2, baja densidad</t>
    </r>
    <r>
      <rPr>
        <sz val="10"/>
        <rFont val="Calibri"/>
        <family val="2"/>
      </rPr>
      <t>, sin impresión</t>
    </r>
  </si>
  <si>
    <r>
      <t xml:space="preserve">Plástico original transparente
biodegradable, baja densidad
calibre 0.8
6x10 cm
sin impresion
</t>
    </r>
    <r>
      <rPr>
        <b/>
        <sz val="10"/>
        <rFont val="Calibri"/>
        <family val="2"/>
      </rPr>
      <t>ANEXAR FICHA TÉCNICA</t>
    </r>
  </si>
  <si>
    <r>
      <t xml:space="preserve">Lámina en plástico original, biodegradable, transparente, 100*100 cm, </t>
    </r>
    <r>
      <rPr>
        <b/>
        <sz val="10"/>
        <rFont val="Calibri"/>
        <family val="2"/>
      </rPr>
      <t>calibre 2.5, baja densidad</t>
    </r>
    <r>
      <rPr>
        <sz val="10"/>
        <rFont val="Calibri"/>
        <family val="2"/>
      </rPr>
      <t>, sin impresión</t>
    </r>
  </si>
  <si>
    <r>
      <t xml:space="preserve">Plástico original transparente
baja densidad
calibre 2.5
de 100 x 100 cm
empacado en forma individual
sin impresión
</t>
    </r>
    <r>
      <rPr>
        <b/>
        <sz val="10"/>
        <rFont val="Calibri"/>
        <family val="2"/>
      </rPr>
      <t>ANEXAR FICHA TÉCNICA</t>
    </r>
  </si>
  <si>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10"/>
        <rFont val="Calibri"/>
        <family val="2"/>
      </rPr>
      <t>ANEXAR FICHA TÉCNICA</t>
    </r>
  </si>
  <si>
    <r>
      <t xml:space="preserve"> Vaso desechable  de 4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</si>
  <si>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 Vaso desechable  de 7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</si>
  <si>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 Vaso desechable  de 12 onzas biodegradable 100%,-  material de elaboracion, entre estos, </t>
    </r>
    <r>
      <rPr>
        <b/>
        <sz val="10"/>
        <rFont val="Calibri"/>
        <family val="2"/>
      </rPr>
      <t>Polyboard</t>
    </r>
    <r>
      <rPr>
        <sz val="10"/>
        <rFont val="Calibri"/>
        <family val="2"/>
      </rPr>
      <t xml:space="preserve">: cartón formado por capas coextruídas de celulosa prensada, cuenta con un revestimiento de polietileno de baja densidad,o </t>
    </r>
    <r>
      <rPr>
        <b/>
        <sz val="10"/>
        <rFont val="Calibri"/>
        <family val="2"/>
      </rPr>
      <t>Fibras naturales</t>
    </r>
    <r>
      <rPr>
        <sz val="10"/>
        <rFont val="Calibri"/>
        <family val="2"/>
      </rPr>
      <t xml:space="preserve">: son realizados con material vegetal, hojas o fibras.
o </t>
    </r>
    <r>
      <rPr>
        <b/>
        <sz val="10"/>
        <rFont val="Calibri"/>
        <family val="2"/>
      </rPr>
      <t>Otros materiales naturales</t>
    </r>
    <r>
      <rPr>
        <sz val="10"/>
        <rFont val="Calibri"/>
        <family val="2"/>
      </rPr>
      <t xml:space="preserve">: almidón, celulosa, caucho natural, proteínas, etc.- Los vasos deben servir ingerir líquidos fríos y calientes,- Aptos para el contacto directo con alimentos y acorde con normatividad FDA 21 CFR - 176,170.
</t>
    </r>
    <r>
      <rPr>
        <b/>
        <sz val="10"/>
        <rFont val="Calibri"/>
        <family val="2"/>
      </rPr>
      <t>ANEXAR FICHA TÉCNICA</t>
    </r>
    <r>
      <rPr>
        <sz val="10"/>
        <rFont val="Calibri"/>
        <family val="2"/>
      </rPr>
      <t xml:space="preserve">
</t>
    </r>
  </si>
  <si>
    <r>
      <t xml:space="preserve">En papel ecologico
 72 gr/m2
tamaño carta
resma de 500 hojas
con logo de Metrosalud impreso en trama (marca agua)
tinta color verde
</t>
    </r>
    <r>
      <rPr>
        <b/>
        <sz val="10"/>
        <rFont val="Calibri"/>
        <family val="2"/>
      </rPr>
      <t>ANEXAR FICHA TECNICA</t>
    </r>
  </si>
  <si>
    <r>
      <t>Marcador de tinta permanente colores surtidos
desechable
contenido de tinta mayor a 2,5, y menor o igual 5 g
punta biselada acrilica
para trazar lineas de aproximadamente 1 - 2,5 mm.</t>
    </r>
    <r>
      <rPr>
        <b/>
        <sz val="10"/>
        <rFont val="Calibri"/>
        <family val="2"/>
      </rPr>
      <t xml:space="preserve"> </t>
    </r>
  </si>
  <si>
    <r>
      <t xml:space="preserve">Confeccionada en material SMS 
con una dimensión de 50 x 50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</si>
  <si>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con una dimensión de 92 x 92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</si>
  <si>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con una dimensión de 122 x 122 cm
con un gramaje mínimo de 48 gr
color azul
para ser esterilizadas a vapor
 alta barrera bactericida
gran resistencia al rasgado
alta repelencia a fluidos
</t>
    </r>
    <r>
      <rPr>
        <b/>
        <sz val="10"/>
        <rFont val="Calibri"/>
        <family val="2"/>
      </rPr>
      <t>ANEXAR FICHA TÉCNICA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</si>
  <si>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
</t>
    </r>
    <r>
      <rPr>
        <b/>
        <sz val="10"/>
        <rFont val="Calibri"/>
        <family val="2"/>
      </rPr>
      <t>ANEXAR FICHA TÉCNICA</t>
    </r>
  </si>
  <si>
    <t>CANTIDAD ESTIMADA REQUERIDA</t>
  </si>
  <si>
    <t>Paño micro fibra en color azul pastel</t>
  </si>
  <si>
    <r>
      <t xml:space="preserve">Paños de microfibra HYGEN 
tercera generación de 3 a 5 micras
de color  azul pastel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</si>
  <si>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t>Paño micro fibra en color azul oscuro</t>
  </si>
  <si>
    <r>
      <t xml:space="preserve">Paños de microfibra HYGEN 
tercera generación de 3 a 5 micras
de color  azul oscuro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10"/>
        <rFont val="Calibri"/>
        <family val="2"/>
      </rPr>
      <t>ANEXAR FICHA TECNICA.</t>
    </r>
  </si>
  <si>
    <t>Mopa plana en microfibra de tercera generacion para trabajo humedo color azul bode azul</t>
  </si>
  <si>
    <t>Mopa plana en microfibra de tercera generacion para trabajo humedo color azul borde rojo</t>
  </si>
  <si>
    <t>Mopa plana en microfibra
De poliester y nylon
 de tercera generacion 
para trabajo humedo 
color azul borde rojo
de 47 cms largo por 14 cms ancho</t>
  </si>
  <si>
    <t>RUBBERMAID REF 41</t>
  </si>
  <si>
    <t>ANEXO NUMERO 10 LISTADO DE INSUMOS QUE SE COTIZAN POR PAQUETE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</si>
</sst>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amily val="2"/>
    </font>
    <font>
      <sz val="11"/>
      <color theme="1"/>
      <name val="Calibri"/>
      <family val="2"/>
      <scheme val="minor"/>
    </font>
    <font>
      <sz val="11"/>
      <color theme="1"/>
      <name val="Calibri"/>
      <family val="2"/>
      <scheme val="minor"/>
    </font>
    <font>
      <sz val="11"/>
      <color theme="1"/>
      <name val="Tahoma"/>
      <family val="2"/>
    </font>
    <font>
      <sz val="10"/>
      <name val="Arial"/>
      <family val="2"/>
    </font>
    <font>
      <sz val="8"/>
      <color theme="1"/>
      <name val="Century Gothic"/>
      <family val="2"/>
    </font>
    <font>
      <b/>
      <sz val="8"/>
      <color theme="1"/>
      <name val="Century Gothic"/>
      <family val="2"/>
    </font>
    <font>
      <sz val="10"/>
      <color theme="1"/>
      <name val="Calibri"/>
      <family val="2"/>
    </font>
    <font>
      <b/>
      <sz val="10"/>
      <name val="Calibri"/>
      <family val="2"/>
    </font>
    <font>
      <sz val="10"/>
      <name val="Calibri"/>
      <family val="2"/>
    </font>
    <font>
      <b/>
      <sz val="10"/>
      <color indexed="10"/>
      <name val="Calibri"/>
      <family val="2"/>
    </font>
    <font>
      <sz val="8"/>
      <name val="Calibri"/>
      <family val="2"/>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0" borderId="0"/>
    <xf numFmtId="0" fontId="2" fillId="0" borderId="0"/>
    <xf numFmtId="0" fontId="4" fillId="0" borderId="0"/>
    <xf numFmtId="0" fontId="4" fillId="0" borderId="0"/>
    <xf numFmtId="0" fontId="4" fillId="0" borderId="0"/>
    <xf numFmtId="0" fontId="1" fillId="0" borderId="0"/>
    <xf numFmtId="0" fontId="1" fillId="0" borderId="0"/>
  </cellStyleXfs>
  <cellXfs count="45">
    <xf numFmtId="0" fontId="0" fillId="0" borderId="0" xfId="0"/>
    <xf numFmtId="0" fontId="5" fillId="0" borderId="0" xfId="1" applyFont="1" applyAlignment="1">
      <alignment wrapText="1"/>
    </xf>
    <xf numFmtId="0" fontId="5" fillId="0" borderId="0" xfId="1" applyFont="1" applyAlignment="1">
      <alignment horizontal="left" wrapText="1"/>
    </xf>
    <xf numFmtId="0" fontId="6" fillId="0" borderId="0" xfId="1" applyFont="1" applyAlignment="1">
      <alignment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0" borderId="1" xfId="1" applyFont="1" applyBorder="1" applyAlignment="1">
      <alignment wrapText="1"/>
    </xf>
    <xf numFmtId="0" fontId="7" fillId="0" borderId="1" xfId="2" applyFont="1" applyBorder="1" applyAlignment="1">
      <alignment horizontal="center" vertical="center" wrapText="1"/>
    </xf>
    <xf numFmtId="0" fontId="7" fillId="0" borderId="1" xfId="2" applyFont="1" applyBorder="1" applyAlignment="1">
      <alignment vertical="center" wrapText="1"/>
    </xf>
    <xf numFmtId="0" fontId="9" fillId="0" borderId="1" xfId="3" applyFont="1" applyFill="1" applyBorder="1" applyAlignment="1">
      <alignment horizontal="left" vertical="center" wrapText="1"/>
    </xf>
    <xf numFmtId="0" fontId="9" fillId="0" borderId="1" xfId="3" applyFont="1" applyFill="1" applyBorder="1" applyAlignment="1" applyProtection="1">
      <alignment vertical="center" wrapText="1"/>
    </xf>
    <xf numFmtId="0" fontId="9" fillId="0" borderId="1" xfId="3" applyFont="1" applyFill="1" applyBorder="1" applyAlignment="1" applyProtection="1">
      <alignment horizontal="left" vertical="center" wrapText="1"/>
    </xf>
    <xf numFmtId="0" fontId="9" fillId="0" borderId="1" xfId="0" applyFont="1" applyBorder="1" applyAlignment="1">
      <alignment vertical="center" wrapText="1"/>
    </xf>
    <xf numFmtId="49" fontId="8" fillId="0" borderId="1" xfId="3" applyNumberFormat="1" applyFont="1" applyFill="1" applyBorder="1" applyAlignment="1" applyProtection="1">
      <alignment horizontal="center" vertical="center" wrapText="1"/>
    </xf>
    <xf numFmtId="3" fontId="9" fillId="2" borderId="1" xfId="3" applyNumberFormat="1" applyFont="1" applyFill="1" applyBorder="1" applyAlignment="1" applyProtection="1">
      <alignment horizontal="center" vertical="center" wrapText="1"/>
    </xf>
    <xf numFmtId="0" fontId="9" fillId="0" borderId="1" xfId="4" applyFont="1" applyFill="1" applyBorder="1" applyAlignment="1">
      <alignment vertical="center" wrapText="1"/>
    </xf>
    <xf numFmtId="0" fontId="7" fillId="0" borderId="1" xfId="1" applyFont="1" applyBorder="1" applyAlignment="1">
      <alignment horizontal="left" wrapText="1"/>
    </xf>
    <xf numFmtId="0" fontId="9" fillId="0" borderId="1" xfId="0" applyFont="1" applyBorder="1" applyAlignment="1">
      <alignment horizontal="justify" vertical="center" wrapText="1"/>
    </xf>
    <xf numFmtId="0" fontId="9" fillId="2" borderId="1" xfId="0" applyFont="1" applyFill="1" applyBorder="1" applyAlignment="1">
      <alignment vertical="center" wrapText="1"/>
    </xf>
    <xf numFmtId="0" fontId="9" fillId="2" borderId="1" xfId="3" applyFont="1" applyFill="1" applyBorder="1" applyAlignment="1">
      <alignment horizontal="left" vertical="center" wrapText="1"/>
    </xf>
    <xf numFmtId="0" fontId="9" fillId="2" borderId="1" xfId="3" applyFont="1" applyFill="1" applyBorder="1" applyAlignment="1" applyProtection="1">
      <alignment vertical="center" wrapText="1"/>
    </xf>
    <xf numFmtId="0" fontId="9" fillId="2" borderId="1" xfId="3" applyFont="1" applyFill="1" applyBorder="1" applyAlignment="1" applyProtection="1">
      <alignment horizontal="left" vertical="center" wrapText="1"/>
    </xf>
    <xf numFmtId="49" fontId="8" fillId="2" borderId="1" xfId="3" applyNumberFormat="1" applyFont="1" applyFill="1" applyBorder="1" applyAlignment="1" applyProtection="1">
      <alignment horizontal="center" vertical="center" wrapText="1"/>
    </xf>
    <xf numFmtId="0" fontId="7" fillId="2" borderId="1" xfId="0" applyFont="1" applyFill="1" applyBorder="1" applyAlignment="1">
      <alignment horizontal="center" wrapText="1"/>
    </xf>
    <xf numFmtId="0" fontId="7" fillId="2" borderId="1" xfId="2" applyFont="1" applyFill="1" applyBorder="1" applyAlignment="1" applyProtection="1">
      <alignment vertical="center" wrapText="1"/>
    </xf>
    <xf numFmtId="49" fontId="7" fillId="0" borderId="1" xfId="2" applyNumberFormat="1" applyFont="1" applyFill="1" applyBorder="1" applyAlignment="1">
      <alignment vertical="center" wrapText="1"/>
    </xf>
    <xf numFmtId="49" fontId="7" fillId="2" borderId="1" xfId="2"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4" applyFont="1" applyFill="1" applyBorder="1" applyAlignment="1">
      <alignment horizontal="center" vertical="center" wrapText="1"/>
    </xf>
    <xf numFmtId="0" fontId="9" fillId="0" borderId="1" xfId="0" applyFont="1" applyFill="1" applyBorder="1" applyAlignment="1">
      <alignment horizontal="left" wrapText="1"/>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7" fillId="0" borderId="1" xfId="2" applyNumberFormat="1" applyFont="1" applyFill="1" applyBorder="1" applyAlignment="1">
      <alignment horizontal="left" vertical="center" wrapText="1"/>
    </xf>
    <xf numFmtId="0" fontId="7" fillId="2" borderId="1" xfId="2" applyNumberFormat="1" applyFont="1" applyFill="1" applyBorder="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center" wrapText="1"/>
    </xf>
    <xf numFmtId="0" fontId="9" fillId="0" borderId="1" xfId="0" applyFont="1" applyFill="1" applyBorder="1" applyAlignment="1">
      <alignment horizontal="left" vertical="center" wrapText="1"/>
    </xf>
    <xf numFmtId="3" fontId="0" fillId="0" borderId="0" xfId="0" applyNumberFormat="1"/>
    <xf numFmtId="0" fontId="11" fillId="2" borderId="1" xfId="3" applyFont="1" applyFill="1" applyBorder="1" applyAlignment="1">
      <alignment horizontal="left" vertical="center" wrapText="1"/>
    </xf>
    <xf numFmtId="0" fontId="12" fillId="2" borderId="1" xfId="2" applyFont="1" applyFill="1" applyBorder="1" applyAlignment="1" applyProtection="1">
      <alignment vertical="center" wrapText="1"/>
    </xf>
    <xf numFmtId="0" fontId="11" fillId="2" borderId="1" xfId="3" applyFont="1" applyFill="1" applyBorder="1" applyAlignment="1" applyProtection="1">
      <alignment horizontal="left" vertical="center" wrapText="1"/>
    </xf>
    <xf numFmtId="0" fontId="6" fillId="0" borderId="0" xfId="1" applyFont="1" applyAlignment="1">
      <alignment horizontal="center" vertical="center" wrapText="1"/>
    </xf>
    <xf numFmtId="0" fontId="6" fillId="0" borderId="0" xfId="1" applyFont="1" applyAlignment="1">
      <alignment horizontal="center" wrapText="1"/>
    </xf>
  </cellXfs>
  <cellStyles count="8">
    <cellStyle name="Normal" xfId="0" builtinId="0"/>
    <cellStyle name="Normal 11" xfId="2"/>
    <cellStyle name="Normal 11 4" xfId="6"/>
    <cellStyle name="Normal 2" xfId="3"/>
    <cellStyle name="Normal 2 2" xfId="5"/>
    <cellStyle name="Normal 5" xfId="4"/>
    <cellStyle name="Normal 6" xfId="7"/>
    <cellStyle name="Normal 7"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62"/>
  <sheetViews>
    <sheetView tabSelected="1" topLeftCell="E1" zoomScale="86" zoomScaleNormal="86" workbookViewId="0">
      <selection activeCell="E44" sqref="E44"/>
    </sheetView>
  </sheetViews>
  <sheetFormatPr baseColWidth="10" defaultRowHeight="12.75" x14ac:dyDescent="0.2"/>
  <cols>
    <col min="1" max="1" width="4.5703125" customWidth="1"/>
    <col min="2" max="2" width="9.28515625" customWidth="1"/>
    <col min="3" max="3" width="10.42578125" customWidth="1"/>
    <col min="4" max="4" width="17.85546875" customWidth="1"/>
    <col min="5" max="5" width="50" customWidth="1"/>
    <col min="6" max="6" width="9.140625" customWidth="1"/>
  </cols>
  <sheetData>
    <row r="1" spans="1:11" ht="13.5" x14ac:dyDescent="0.25">
      <c r="A1" s="3"/>
      <c r="B1" s="43" t="s">
        <v>47</v>
      </c>
      <c r="C1" s="43"/>
      <c r="D1" s="43"/>
      <c r="E1" s="43"/>
      <c r="F1" s="43"/>
      <c r="G1" s="43"/>
      <c r="H1" s="43"/>
      <c r="I1" s="43"/>
      <c r="J1" s="43"/>
      <c r="K1" s="36"/>
    </row>
    <row r="2" spans="1:11" ht="13.5" x14ac:dyDescent="0.25">
      <c r="A2" s="3"/>
      <c r="B2" s="44" t="s">
        <v>49</v>
      </c>
      <c r="C2" s="44"/>
      <c r="D2" s="44"/>
      <c r="E2" s="44"/>
      <c r="F2" s="44"/>
      <c r="G2" s="44"/>
      <c r="H2" s="44"/>
      <c r="I2" s="44"/>
      <c r="J2" s="44"/>
      <c r="K2" s="37"/>
    </row>
    <row r="3" spans="1:11" ht="13.5" x14ac:dyDescent="0.25">
      <c r="A3" s="3"/>
      <c r="B3" s="43" t="s">
        <v>48</v>
      </c>
      <c r="C3" s="43"/>
      <c r="D3" s="43"/>
      <c r="E3" s="43"/>
      <c r="F3" s="43"/>
      <c r="G3" s="43"/>
      <c r="H3" s="43"/>
      <c r="I3" s="43"/>
      <c r="J3" s="43"/>
      <c r="K3" s="36"/>
    </row>
    <row r="4" spans="1:11" ht="13.5" customHeight="1" x14ac:dyDescent="0.25">
      <c r="A4" s="3"/>
      <c r="B4" s="43" t="s">
        <v>152</v>
      </c>
      <c r="C4" s="43"/>
      <c r="D4" s="43"/>
      <c r="E4" s="43"/>
      <c r="F4" s="43"/>
      <c r="G4" s="43"/>
      <c r="H4" s="43"/>
      <c r="I4" s="43"/>
      <c r="J4" s="43"/>
      <c r="K4" s="36"/>
    </row>
    <row r="5" spans="1:11" ht="14.25" x14ac:dyDescent="0.3">
      <c r="A5" s="1"/>
      <c r="B5" s="1"/>
      <c r="C5" s="2"/>
      <c r="D5" s="1"/>
      <c r="E5" s="1"/>
      <c r="F5" s="2"/>
      <c r="G5" s="2"/>
      <c r="H5" s="2"/>
      <c r="I5" s="2"/>
      <c r="J5" s="2"/>
      <c r="K5" s="2"/>
    </row>
    <row r="6" spans="1:11" ht="38.25" x14ac:dyDescent="0.2">
      <c r="A6" s="4" t="s">
        <v>69</v>
      </c>
      <c r="B6" s="4" t="s">
        <v>0</v>
      </c>
      <c r="C6" s="4" t="s">
        <v>1</v>
      </c>
      <c r="D6" s="4" t="s">
        <v>2</v>
      </c>
      <c r="E6" s="5" t="s">
        <v>3</v>
      </c>
      <c r="F6" s="4" t="s">
        <v>4</v>
      </c>
      <c r="G6" s="6" t="s">
        <v>52</v>
      </c>
      <c r="H6" s="7" t="s">
        <v>50</v>
      </c>
      <c r="I6" s="7" t="s">
        <v>70</v>
      </c>
      <c r="J6" s="5" t="s">
        <v>71</v>
      </c>
      <c r="K6" s="5" t="s">
        <v>143</v>
      </c>
    </row>
    <row r="7" spans="1:11" ht="213.75" hidden="1" customHeight="1" x14ac:dyDescent="0.2">
      <c r="A7" s="9">
        <v>4</v>
      </c>
      <c r="B7" s="10" t="s">
        <v>6</v>
      </c>
      <c r="C7" s="11">
        <v>501000499</v>
      </c>
      <c r="D7" s="12" t="s">
        <v>144</v>
      </c>
      <c r="E7" s="19" t="s">
        <v>145</v>
      </c>
      <c r="F7" s="13" t="s">
        <v>5</v>
      </c>
      <c r="G7" s="14" t="s">
        <v>5</v>
      </c>
      <c r="H7" s="13" t="s">
        <v>107</v>
      </c>
      <c r="I7" s="15" t="s">
        <v>44</v>
      </c>
      <c r="J7" s="15"/>
      <c r="K7" s="16">
        <v>345</v>
      </c>
    </row>
    <row r="8" spans="1:11" ht="198" hidden="1" customHeight="1" x14ac:dyDescent="0.2">
      <c r="A8" s="9">
        <v>5</v>
      </c>
      <c r="B8" s="10" t="s">
        <v>6</v>
      </c>
      <c r="C8" s="11">
        <v>501000500</v>
      </c>
      <c r="D8" s="12" t="s">
        <v>146</v>
      </c>
      <c r="E8" s="19" t="s">
        <v>147</v>
      </c>
      <c r="F8" s="13" t="s">
        <v>5</v>
      </c>
      <c r="G8" s="14" t="s">
        <v>5</v>
      </c>
      <c r="H8" s="13" t="s">
        <v>107</v>
      </c>
      <c r="I8" s="15" t="s">
        <v>44</v>
      </c>
      <c r="J8" s="15"/>
      <c r="K8" s="16">
        <v>267</v>
      </c>
    </row>
    <row r="9" spans="1:11" ht="191.25" hidden="1" x14ac:dyDescent="0.2">
      <c r="A9" s="9">
        <v>6</v>
      </c>
      <c r="B9" s="10" t="s">
        <v>6</v>
      </c>
      <c r="C9" s="11">
        <v>501000501</v>
      </c>
      <c r="D9" s="12" t="s">
        <v>64</v>
      </c>
      <c r="E9" s="19" t="s">
        <v>108</v>
      </c>
      <c r="F9" s="13" t="s">
        <v>5</v>
      </c>
      <c r="G9" s="14" t="s">
        <v>5</v>
      </c>
      <c r="H9" s="13" t="s">
        <v>107</v>
      </c>
      <c r="I9" s="15"/>
      <c r="J9" s="15"/>
      <c r="K9" s="16">
        <v>143</v>
      </c>
    </row>
    <row r="10" spans="1:11" ht="204" hidden="1" customHeight="1" x14ac:dyDescent="0.2">
      <c r="A10" s="9">
        <v>7</v>
      </c>
      <c r="B10" s="10" t="s">
        <v>6</v>
      </c>
      <c r="C10" s="11">
        <v>501000502</v>
      </c>
      <c r="D10" s="12" t="s">
        <v>65</v>
      </c>
      <c r="E10" s="19" t="s">
        <v>109</v>
      </c>
      <c r="F10" s="13" t="s">
        <v>5</v>
      </c>
      <c r="G10" s="14" t="s">
        <v>5</v>
      </c>
      <c r="H10" s="13" t="s">
        <v>107</v>
      </c>
      <c r="I10" s="15"/>
      <c r="J10" s="15"/>
      <c r="K10" s="16">
        <v>267</v>
      </c>
    </row>
    <row r="11" spans="1:11" ht="409.5" hidden="1" x14ac:dyDescent="0.2">
      <c r="A11" s="9">
        <v>9</v>
      </c>
      <c r="B11" s="12" t="s">
        <v>7</v>
      </c>
      <c r="C11" s="11">
        <v>501001600</v>
      </c>
      <c r="D11" s="12" t="s">
        <v>8</v>
      </c>
      <c r="E11" s="12" t="s">
        <v>110</v>
      </c>
      <c r="F11" s="13" t="s">
        <v>5</v>
      </c>
      <c r="G11" s="14" t="s">
        <v>5</v>
      </c>
      <c r="H11" s="18"/>
      <c r="I11" s="15" t="s">
        <v>44</v>
      </c>
      <c r="J11" s="15" t="s">
        <v>44</v>
      </c>
      <c r="K11" s="16">
        <v>1352</v>
      </c>
    </row>
    <row r="12" spans="1:11" ht="93.75" hidden="1" customHeight="1" x14ac:dyDescent="0.2">
      <c r="A12" s="9">
        <v>10</v>
      </c>
      <c r="B12" s="12" t="s">
        <v>7</v>
      </c>
      <c r="C12" s="11">
        <v>501001700</v>
      </c>
      <c r="D12" s="12" t="s">
        <v>9</v>
      </c>
      <c r="E12" s="12" t="s">
        <v>111</v>
      </c>
      <c r="F12" s="13" t="s">
        <v>5</v>
      </c>
      <c r="G12" s="14" t="s">
        <v>5</v>
      </c>
      <c r="H12" s="13"/>
      <c r="I12" s="15" t="s">
        <v>44</v>
      </c>
      <c r="J12" s="15" t="s">
        <v>44</v>
      </c>
      <c r="K12" s="16">
        <v>9679</v>
      </c>
    </row>
    <row r="13" spans="1:11" ht="51" hidden="1" x14ac:dyDescent="0.2">
      <c r="A13" s="9">
        <v>11</v>
      </c>
      <c r="B13" s="12" t="s">
        <v>7</v>
      </c>
      <c r="C13" s="11">
        <v>501001715</v>
      </c>
      <c r="D13" s="12" t="s">
        <v>10</v>
      </c>
      <c r="E13" s="12" t="s">
        <v>112</v>
      </c>
      <c r="F13" s="13" t="s">
        <v>5</v>
      </c>
      <c r="G13" s="14" t="s">
        <v>5</v>
      </c>
      <c r="H13" s="13"/>
      <c r="I13" s="15" t="s">
        <v>44</v>
      </c>
      <c r="J13" s="15" t="s">
        <v>44</v>
      </c>
      <c r="K13" s="16">
        <v>1424</v>
      </c>
    </row>
    <row r="14" spans="1:11" ht="102.75" hidden="1" customHeight="1" x14ac:dyDescent="0.2">
      <c r="A14" s="9">
        <v>20</v>
      </c>
      <c r="B14" s="25" t="s">
        <v>97</v>
      </c>
      <c r="C14" s="21">
        <v>501022300</v>
      </c>
      <c r="D14" s="26" t="s">
        <v>148</v>
      </c>
      <c r="E14" s="26" t="s">
        <v>99</v>
      </c>
      <c r="F14" s="23" t="s">
        <v>5</v>
      </c>
      <c r="G14" s="23" t="s">
        <v>5</v>
      </c>
      <c r="H14" s="26" t="s">
        <v>102</v>
      </c>
      <c r="I14" s="24"/>
      <c r="J14" s="24"/>
      <c r="K14" s="16">
        <v>130</v>
      </c>
    </row>
    <row r="15" spans="1:11" ht="102.75" hidden="1" customHeight="1" x14ac:dyDescent="0.2">
      <c r="A15" s="9">
        <v>21</v>
      </c>
      <c r="B15" s="25" t="s">
        <v>97</v>
      </c>
      <c r="C15" s="40">
        <v>501022350</v>
      </c>
      <c r="D15" s="41" t="s">
        <v>149</v>
      </c>
      <c r="E15" s="41" t="s">
        <v>150</v>
      </c>
      <c r="F15" s="42" t="s">
        <v>5</v>
      </c>
      <c r="G15" s="23" t="s">
        <v>5</v>
      </c>
      <c r="H15" s="41" t="s">
        <v>151</v>
      </c>
      <c r="I15" s="24"/>
      <c r="J15" s="24"/>
      <c r="K15" s="16">
        <v>143</v>
      </c>
    </row>
    <row r="16" spans="1:11" ht="87" hidden="1" customHeight="1" x14ac:dyDescent="0.2">
      <c r="A16" s="9">
        <v>22</v>
      </c>
      <c r="B16" s="25" t="s">
        <v>97</v>
      </c>
      <c r="C16" s="21">
        <v>501022400</v>
      </c>
      <c r="D16" s="26" t="s">
        <v>98</v>
      </c>
      <c r="E16" s="26" t="s">
        <v>100</v>
      </c>
      <c r="F16" s="23" t="s">
        <v>5</v>
      </c>
      <c r="G16" s="23" t="s">
        <v>5</v>
      </c>
      <c r="H16" s="26" t="s">
        <v>103</v>
      </c>
      <c r="I16" s="24"/>
      <c r="J16" s="24"/>
      <c r="K16" s="16">
        <v>39</v>
      </c>
    </row>
    <row r="17" spans="1:11" ht="38.25" hidden="1" x14ac:dyDescent="0.2">
      <c r="A17" s="9">
        <v>23</v>
      </c>
      <c r="B17" s="25" t="s">
        <v>97</v>
      </c>
      <c r="C17" s="21">
        <v>501022410</v>
      </c>
      <c r="D17" s="26" t="s">
        <v>95</v>
      </c>
      <c r="E17" s="26" t="s">
        <v>106</v>
      </c>
      <c r="F17" s="23"/>
      <c r="G17" s="20"/>
      <c r="H17" s="26" t="s">
        <v>104</v>
      </c>
      <c r="I17" s="24"/>
      <c r="J17" s="24"/>
      <c r="K17" s="16">
        <v>65</v>
      </c>
    </row>
    <row r="18" spans="1:11" ht="49.5" hidden="1" customHeight="1" x14ac:dyDescent="0.2">
      <c r="A18" s="9">
        <v>24</v>
      </c>
      <c r="B18" s="25" t="s">
        <v>97</v>
      </c>
      <c r="C18" s="21">
        <v>501022420</v>
      </c>
      <c r="D18" s="26" t="s">
        <v>96</v>
      </c>
      <c r="E18" s="26" t="s">
        <v>101</v>
      </c>
      <c r="F18" s="23"/>
      <c r="G18" s="20"/>
      <c r="H18" s="26" t="s">
        <v>105</v>
      </c>
      <c r="I18" s="24"/>
      <c r="J18" s="24"/>
      <c r="K18" s="16">
        <v>65</v>
      </c>
    </row>
    <row r="19" spans="1:11" ht="63.75" hidden="1" x14ac:dyDescent="0.2">
      <c r="A19" s="9">
        <v>38</v>
      </c>
      <c r="B19" s="10" t="s">
        <v>11</v>
      </c>
      <c r="C19" s="11">
        <v>501060100</v>
      </c>
      <c r="D19" s="12" t="s">
        <v>12</v>
      </c>
      <c r="E19" s="12" t="s">
        <v>72</v>
      </c>
      <c r="F19" s="13" t="s">
        <v>5</v>
      </c>
      <c r="G19" s="14" t="s">
        <v>5</v>
      </c>
      <c r="H19" s="30" t="s">
        <v>51</v>
      </c>
      <c r="I19" s="15"/>
      <c r="J19" s="15"/>
      <c r="K19" s="16">
        <v>189</v>
      </c>
    </row>
    <row r="20" spans="1:11" ht="63.75" hidden="1" x14ac:dyDescent="0.2">
      <c r="A20" s="9">
        <v>39</v>
      </c>
      <c r="B20" s="10" t="s">
        <v>11</v>
      </c>
      <c r="C20" s="11">
        <v>501060200</v>
      </c>
      <c r="D20" s="12" t="s">
        <v>13</v>
      </c>
      <c r="E20" s="12" t="s">
        <v>73</v>
      </c>
      <c r="F20" s="13" t="s">
        <v>5</v>
      </c>
      <c r="G20" s="14" t="s">
        <v>5</v>
      </c>
      <c r="H20" s="30" t="s">
        <v>51</v>
      </c>
      <c r="I20" s="15"/>
      <c r="J20" s="15"/>
      <c r="K20" s="16">
        <f>897-90</f>
        <v>807</v>
      </c>
    </row>
    <row r="21" spans="1:11" ht="51" hidden="1" x14ac:dyDescent="0.2">
      <c r="A21" s="9">
        <v>40</v>
      </c>
      <c r="B21" s="10" t="s">
        <v>11</v>
      </c>
      <c r="C21" s="11">
        <v>501060300</v>
      </c>
      <c r="D21" s="12" t="s">
        <v>14</v>
      </c>
      <c r="E21" s="12" t="s">
        <v>74</v>
      </c>
      <c r="F21" s="13" t="s">
        <v>5</v>
      </c>
      <c r="G21" s="14" t="s">
        <v>5</v>
      </c>
      <c r="H21" s="30" t="s">
        <v>51</v>
      </c>
      <c r="I21" s="15"/>
      <c r="J21" s="15"/>
      <c r="K21" s="16">
        <v>1658</v>
      </c>
    </row>
    <row r="22" spans="1:11" ht="51" hidden="1" x14ac:dyDescent="0.2">
      <c r="A22" s="9">
        <v>41</v>
      </c>
      <c r="B22" s="10" t="s">
        <v>11</v>
      </c>
      <c r="C22" s="11">
        <v>501060400</v>
      </c>
      <c r="D22" s="12" t="s">
        <v>15</v>
      </c>
      <c r="E22" s="12" t="s">
        <v>75</v>
      </c>
      <c r="F22" s="13" t="s">
        <v>5</v>
      </c>
      <c r="G22" s="14" t="s">
        <v>5</v>
      </c>
      <c r="H22" s="30" t="s">
        <v>51</v>
      </c>
      <c r="I22" s="15"/>
      <c r="J22" s="15"/>
      <c r="K22" s="16">
        <f>793-70</f>
        <v>723</v>
      </c>
    </row>
    <row r="23" spans="1:11" ht="51" hidden="1" x14ac:dyDescent="0.2">
      <c r="A23" s="9">
        <v>42</v>
      </c>
      <c r="B23" s="10" t="s">
        <v>11</v>
      </c>
      <c r="C23" s="11">
        <v>501060500</v>
      </c>
      <c r="D23" s="12" t="s">
        <v>16</v>
      </c>
      <c r="E23" s="12" t="s">
        <v>76</v>
      </c>
      <c r="F23" s="13" t="s">
        <v>5</v>
      </c>
      <c r="G23" s="14" t="s">
        <v>5</v>
      </c>
      <c r="H23" s="30" t="s">
        <v>51</v>
      </c>
      <c r="I23" s="15"/>
      <c r="J23" s="15"/>
      <c r="K23" s="16">
        <v>1528</v>
      </c>
    </row>
    <row r="24" spans="1:11" ht="267.75" hidden="1" x14ac:dyDescent="0.2">
      <c r="A24" s="9">
        <v>44</v>
      </c>
      <c r="B24" s="12" t="s">
        <v>17</v>
      </c>
      <c r="C24" s="11">
        <v>501070305</v>
      </c>
      <c r="D24" s="12" t="s">
        <v>113</v>
      </c>
      <c r="E24" s="12" t="s">
        <v>114</v>
      </c>
      <c r="F24" s="13" t="s">
        <v>5</v>
      </c>
      <c r="G24" s="14" t="s">
        <v>53</v>
      </c>
      <c r="H24" s="17"/>
      <c r="I24" s="15" t="s">
        <v>44</v>
      </c>
      <c r="J24" s="15"/>
      <c r="K24" s="16">
        <v>205855</v>
      </c>
    </row>
    <row r="25" spans="1:11" ht="76.5" hidden="1" x14ac:dyDescent="0.2">
      <c r="A25" s="9">
        <v>45</v>
      </c>
      <c r="B25" s="12" t="s">
        <v>17</v>
      </c>
      <c r="C25" s="11">
        <v>501070350</v>
      </c>
      <c r="D25" s="12" t="s">
        <v>18</v>
      </c>
      <c r="E25" s="12" t="s">
        <v>77</v>
      </c>
      <c r="F25" s="13" t="s">
        <v>5</v>
      </c>
      <c r="G25" s="14" t="s">
        <v>53</v>
      </c>
      <c r="H25" s="17"/>
      <c r="I25" s="15"/>
      <c r="J25" s="15"/>
      <c r="K25" s="16">
        <v>35750</v>
      </c>
    </row>
    <row r="26" spans="1:11" ht="239.25" hidden="1" customHeight="1" x14ac:dyDescent="0.2">
      <c r="A26" s="9">
        <v>46</v>
      </c>
      <c r="B26" s="12" t="s">
        <v>17</v>
      </c>
      <c r="C26" s="11">
        <v>501070410</v>
      </c>
      <c r="D26" s="12" t="s">
        <v>115</v>
      </c>
      <c r="E26" s="12" t="s">
        <v>116</v>
      </c>
      <c r="F26" s="13" t="s">
        <v>5</v>
      </c>
      <c r="G26" s="14" t="s">
        <v>54</v>
      </c>
      <c r="H26" s="17"/>
      <c r="I26" s="15" t="s">
        <v>44</v>
      </c>
      <c r="J26" s="15"/>
      <c r="K26" s="16">
        <v>204295</v>
      </c>
    </row>
    <row r="27" spans="1:11" ht="255.75" hidden="1" customHeight="1" x14ac:dyDescent="0.2">
      <c r="A27" s="9">
        <v>47</v>
      </c>
      <c r="B27" s="12" t="s">
        <v>17</v>
      </c>
      <c r="C27" s="11">
        <v>501070500</v>
      </c>
      <c r="D27" s="12" t="s">
        <v>19</v>
      </c>
      <c r="E27" s="12" t="s">
        <v>78</v>
      </c>
      <c r="F27" s="13" t="s">
        <v>5</v>
      </c>
      <c r="G27" s="14" t="s">
        <v>55</v>
      </c>
      <c r="H27" s="17"/>
      <c r="I27" s="15"/>
      <c r="J27" s="15"/>
      <c r="K27" s="16">
        <v>65325</v>
      </c>
    </row>
    <row r="28" spans="1:11" ht="215.25" hidden="1" customHeight="1" x14ac:dyDescent="0.2">
      <c r="A28" s="9">
        <v>48</v>
      </c>
      <c r="B28" s="12" t="s">
        <v>17</v>
      </c>
      <c r="C28" s="11">
        <v>501070900</v>
      </c>
      <c r="D28" s="12" t="s">
        <v>117</v>
      </c>
      <c r="E28" s="12" t="s">
        <v>118</v>
      </c>
      <c r="F28" s="13" t="s">
        <v>5</v>
      </c>
      <c r="G28" s="14" t="s">
        <v>55</v>
      </c>
      <c r="H28" s="13"/>
      <c r="I28" s="15" t="s">
        <v>44</v>
      </c>
      <c r="J28" s="15"/>
      <c r="K28" s="16">
        <v>320450</v>
      </c>
    </row>
    <row r="29" spans="1:11" ht="235.5" hidden="1" customHeight="1" x14ac:dyDescent="0.2">
      <c r="A29" s="9">
        <v>49</v>
      </c>
      <c r="B29" s="12" t="s">
        <v>17</v>
      </c>
      <c r="C29" s="11">
        <v>501071400</v>
      </c>
      <c r="D29" s="27" t="s">
        <v>119</v>
      </c>
      <c r="E29" s="12" t="s">
        <v>79</v>
      </c>
      <c r="F29" s="13" t="s">
        <v>5</v>
      </c>
      <c r="G29" s="14" t="s">
        <v>53</v>
      </c>
      <c r="H29" s="13"/>
      <c r="I29" s="15"/>
      <c r="J29" s="15"/>
      <c r="K29" s="16">
        <v>132600</v>
      </c>
    </row>
    <row r="30" spans="1:11" ht="237" hidden="1" customHeight="1" x14ac:dyDescent="0.2">
      <c r="A30" s="9">
        <v>50</v>
      </c>
      <c r="B30" s="12" t="s">
        <v>17</v>
      </c>
      <c r="C30" s="11">
        <v>501071450</v>
      </c>
      <c r="D30" s="27" t="s">
        <v>120</v>
      </c>
      <c r="E30" s="12" t="s">
        <v>80</v>
      </c>
      <c r="F30" s="13" t="s">
        <v>5</v>
      </c>
      <c r="G30" s="14" t="s">
        <v>53</v>
      </c>
      <c r="H30" s="13"/>
      <c r="I30" s="15"/>
      <c r="J30" s="15"/>
      <c r="K30" s="16">
        <v>96070</v>
      </c>
    </row>
    <row r="31" spans="1:11" ht="234.75" hidden="1" customHeight="1" x14ac:dyDescent="0.2">
      <c r="A31" s="9">
        <v>51</v>
      </c>
      <c r="B31" s="12" t="s">
        <v>17</v>
      </c>
      <c r="C31" s="11">
        <v>501071500</v>
      </c>
      <c r="D31" s="27" t="s">
        <v>121</v>
      </c>
      <c r="E31" s="12" t="s">
        <v>81</v>
      </c>
      <c r="F31" s="13" t="s">
        <v>5</v>
      </c>
      <c r="G31" s="14" t="s">
        <v>53</v>
      </c>
      <c r="H31" s="13"/>
      <c r="I31" s="15"/>
      <c r="J31" s="15"/>
      <c r="K31" s="16">
        <v>192595</v>
      </c>
    </row>
    <row r="32" spans="1:11" ht="234" hidden="1" customHeight="1" x14ac:dyDescent="0.2">
      <c r="A32" s="9">
        <v>52</v>
      </c>
      <c r="B32" s="12" t="s">
        <v>17</v>
      </c>
      <c r="C32" s="11">
        <v>501071550</v>
      </c>
      <c r="D32" s="27" t="s">
        <v>122</v>
      </c>
      <c r="E32" s="12" t="s">
        <v>80</v>
      </c>
      <c r="F32" s="13" t="s">
        <v>5</v>
      </c>
      <c r="G32" s="14" t="s">
        <v>54</v>
      </c>
      <c r="H32" s="13"/>
      <c r="I32" s="15"/>
      <c r="J32" s="15"/>
      <c r="K32" s="16">
        <v>181025</v>
      </c>
    </row>
    <row r="33" spans="1:11" ht="102" hidden="1" x14ac:dyDescent="0.2">
      <c r="A33" s="9">
        <v>53</v>
      </c>
      <c r="B33" s="12" t="s">
        <v>17</v>
      </c>
      <c r="C33" s="11">
        <v>501072100</v>
      </c>
      <c r="D33" s="12" t="s">
        <v>123</v>
      </c>
      <c r="E33" s="12" t="s">
        <v>124</v>
      </c>
      <c r="F33" s="13" t="s">
        <v>5</v>
      </c>
      <c r="G33" s="14" t="s">
        <v>53</v>
      </c>
      <c r="H33" s="13"/>
      <c r="I33" s="15" t="s">
        <v>44</v>
      </c>
      <c r="J33" s="15"/>
      <c r="K33" s="16">
        <v>57850</v>
      </c>
    </row>
    <row r="34" spans="1:11" ht="216.75" hidden="1" x14ac:dyDescent="0.2">
      <c r="A34" s="9">
        <v>54</v>
      </c>
      <c r="B34" s="12" t="s">
        <v>17</v>
      </c>
      <c r="C34" s="11">
        <v>501072130</v>
      </c>
      <c r="D34" s="12" t="s">
        <v>125</v>
      </c>
      <c r="E34" s="12" t="s">
        <v>126</v>
      </c>
      <c r="F34" s="13" t="s">
        <v>5</v>
      </c>
      <c r="G34" s="14" t="s">
        <v>53</v>
      </c>
      <c r="H34" s="8"/>
      <c r="I34" s="15" t="s">
        <v>44</v>
      </c>
      <c r="J34" s="15"/>
      <c r="K34" s="16">
        <v>64025</v>
      </c>
    </row>
    <row r="35" spans="1:11" ht="89.25" hidden="1" x14ac:dyDescent="0.2">
      <c r="A35" s="9">
        <v>55</v>
      </c>
      <c r="B35" s="12" t="s">
        <v>17</v>
      </c>
      <c r="C35" s="11">
        <v>501073100</v>
      </c>
      <c r="D35" s="12" t="s">
        <v>127</v>
      </c>
      <c r="E35" s="12" t="s">
        <v>128</v>
      </c>
      <c r="F35" s="13" t="s">
        <v>5</v>
      </c>
      <c r="G35" s="14" t="s">
        <v>53</v>
      </c>
      <c r="H35" s="13"/>
      <c r="I35" s="15" t="s">
        <v>44</v>
      </c>
      <c r="J35" s="15"/>
      <c r="K35" s="16">
        <v>11050</v>
      </c>
    </row>
    <row r="36" spans="1:11" ht="89.25" hidden="1" x14ac:dyDescent="0.2">
      <c r="A36" s="9">
        <v>56</v>
      </c>
      <c r="B36" s="12" t="s">
        <v>17</v>
      </c>
      <c r="C36" s="11">
        <v>501073106</v>
      </c>
      <c r="D36" s="12" t="s">
        <v>129</v>
      </c>
      <c r="E36" s="12" t="s">
        <v>130</v>
      </c>
      <c r="F36" s="13" t="s">
        <v>5</v>
      </c>
      <c r="G36" s="14" t="s">
        <v>55</v>
      </c>
      <c r="H36" s="8"/>
      <c r="I36" s="15" t="s">
        <v>44</v>
      </c>
      <c r="J36" s="15"/>
      <c r="K36" s="16">
        <v>136650</v>
      </c>
    </row>
    <row r="37" spans="1:11" ht="89.25" hidden="1" x14ac:dyDescent="0.2">
      <c r="A37" s="9">
        <v>57</v>
      </c>
      <c r="B37" s="12" t="s">
        <v>17</v>
      </c>
      <c r="C37" s="11">
        <v>501075100</v>
      </c>
      <c r="D37" s="12" t="s">
        <v>131</v>
      </c>
      <c r="E37" s="12" t="s">
        <v>132</v>
      </c>
      <c r="F37" s="13" t="s">
        <v>5</v>
      </c>
      <c r="G37" s="14" t="s">
        <v>5</v>
      </c>
      <c r="H37" s="13"/>
      <c r="I37" s="15" t="s">
        <v>44</v>
      </c>
      <c r="J37" s="15"/>
      <c r="K37" s="16">
        <v>4875</v>
      </c>
    </row>
    <row r="38" spans="1:11" ht="89.25" hidden="1" x14ac:dyDescent="0.2">
      <c r="A38" s="9">
        <v>58</v>
      </c>
      <c r="B38" s="12" t="s">
        <v>17</v>
      </c>
      <c r="C38" s="11">
        <v>501075200</v>
      </c>
      <c r="D38" s="12" t="s">
        <v>20</v>
      </c>
      <c r="E38" s="12" t="s">
        <v>82</v>
      </c>
      <c r="F38" s="13" t="s">
        <v>5</v>
      </c>
      <c r="G38" s="14" t="s">
        <v>5</v>
      </c>
      <c r="H38" s="13"/>
      <c r="I38" s="15"/>
      <c r="J38" s="15"/>
      <c r="K38" s="16">
        <v>4882</v>
      </c>
    </row>
    <row r="39" spans="1:11" ht="127.5" hidden="1" x14ac:dyDescent="0.2">
      <c r="A39" s="9">
        <v>59</v>
      </c>
      <c r="B39" s="12" t="s">
        <v>21</v>
      </c>
      <c r="C39" s="11">
        <v>501080900</v>
      </c>
      <c r="D39" s="12" t="s">
        <v>22</v>
      </c>
      <c r="E39" s="17" t="s">
        <v>133</v>
      </c>
      <c r="F39" s="13" t="s">
        <v>23</v>
      </c>
      <c r="G39" s="14" t="s">
        <v>23</v>
      </c>
      <c r="H39" s="18"/>
      <c r="I39" s="15" t="s">
        <v>44</v>
      </c>
      <c r="J39" s="15"/>
      <c r="K39" s="16">
        <v>312</v>
      </c>
    </row>
    <row r="40" spans="1:11" ht="127.5" hidden="1" x14ac:dyDescent="0.2">
      <c r="A40" s="9">
        <v>60</v>
      </c>
      <c r="B40" s="12" t="s">
        <v>21</v>
      </c>
      <c r="C40" s="11">
        <v>501081000</v>
      </c>
      <c r="D40" s="12" t="s">
        <v>24</v>
      </c>
      <c r="E40" s="17" t="s">
        <v>83</v>
      </c>
      <c r="F40" s="13" t="s">
        <v>23</v>
      </c>
      <c r="G40" s="14" t="s">
        <v>23</v>
      </c>
      <c r="H40" s="18"/>
      <c r="I40" s="15"/>
      <c r="J40" s="15"/>
      <c r="K40" s="16">
        <v>293</v>
      </c>
    </row>
    <row r="41" spans="1:11" ht="127.5" hidden="1" x14ac:dyDescent="0.2">
      <c r="A41" s="9">
        <v>61</v>
      </c>
      <c r="B41" s="12" t="s">
        <v>21</v>
      </c>
      <c r="C41" s="11">
        <v>501081200</v>
      </c>
      <c r="D41" s="12" t="s">
        <v>25</v>
      </c>
      <c r="E41" s="17" t="s">
        <v>84</v>
      </c>
      <c r="F41" s="13" t="s">
        <v>23</v>
      </c>
      <c r="G41" s="14" t="s">
        <v>23</v>
      </c>
      <c r="H41" s="18"/>
      <c r="I41" s="15"/>
      <c r="J41" s="15"/>
      <c r="K41" s="16">
        <v>241</v>
      </c>
    </row>
    <row r="42" spans="1:11" ht="127.5" hidden="1" x14ac:dyDescent="0.2">
      <c r="A42" s="9">
        <v>62</v>
      </c>
      <c r="B42" s="12" t="s">
        <v>21</v>
      </c>
      <c r="C42" s="11">
        <v>501081300</v>
      </c>
      <c r="D42" s="12" t="s">
        <v>26</v>
      </c>
      <c r="E42" s="17" t="s">
        <v>85</v>
      </c>
      <c r="F42" s="13" t="s">
        <v>23</v>
      </c>
      <c r="G42" s="14" t="s">
        <v>23</v>
      </c>
      <c r="H42" s="18"/>
      <c r="I42" s="15"/>
      <c r="J42" s="15"/>
      <c r="K42" s="16">
        <v>254</v>
      </c>
    </row>
    <row r="43" spans="1:11" ht="153" x14ac:dyDescent="0.2">
      <c r="A43" s="9">
        <v>66</v>
      </c>
      <c r="B43" s="10" t="s">
        <v>28</v>
      </c>
      <c r="C43" s="31">
        <v>501201254</v>
      </c>
      <c r="D43" s="12" t="s">
        <v>66</v>
      </c>
      <c r="E43" s="32" t="s">
        <v>134</v>
      </c>
      <c r="F43" s="13" t="s">
        <v>5</v>
      </c>
      <c r="G43" s="14" t="s">
        <v>53</v>
      </c>
      <c r="H43" s="13"/>
      <c r="I43" s="15" t="s">
        <v>44</v>
      </c>
      <c r="J43" s="15"/>
      <c r="K43" s="16">
        <f>24668-3200</f>
        <v>21468</v>
      </c>
    </row>
    <row r="44" spans="1:11" ht="153" x14ac:dyDescent="0.2">
      <c r="A44" s="9">
        <v>67</v>
      </c>
      <c r="B44" s="10" t="s">
        <v>28</v>
      </c>
      <c r="C44" s="29">
        <v>501201507</v>
      </c>
      <c r="D44" s="12" t="s">
        <v>67</v>
      </c>
      <c r="E44" s="33" t="s">
        <v>135</v>
      </c>
      <c r="F44" s="13" t="s">
        <v>5</v>
      </c>
      <c r="G44" s="14" t="s">
        <v>53</v>
      </c>
      <c r="H44" s="13"/>
      <c r="I44" s="15" t="s">
        <v>44</v>
      </c>
      <c r="J44" s="15"/>
      <c r="K44" s="16">
        <f>23075-2800</f>
        <v>20275</v>
      </c>
    </row>
    <row r="45" spans="1:11" ht="153" x14ac:dyDescent="0.2">
      <c r="A45" s="9">
        <v>68</v>
      </c>
      <c r="B45" s="10" t="s">
        <v>28</v>
      </c>
      <c r="C45" s="38">
        <v>501201912</v>
      </c>
      <c r="D45" s="12" t="s">
        <v>68</v>
      </c>
      <c r="E45" s="32" t="s">
        <v>136</v>
      </c>
      <c r="F45" s="13" t="s">
        <v>5</v>
      </c>
      <c r="G45" s="14" t="s">
        <v>53</v>
      </c>
      <c r="H45" s="13"/>
      <c r="I45" s="15" t="s">
        <v>44</v>
      </c>
      <c r="J45" s="15"/>
      <c r="K45" s="16">
        <f>21093-3500</f>
        <v>17593</v>
      </c>
    </row>
    <row r="46" spans="1:11" ht="89.25" hidden="1" x14ac:dyDescent="0.2">
      <c r="A46" s="9">
        <v>95</v>
      </c>
      <c r="B46" s="12" t="s">
        <v>45</v>
      </c>
      <c r="C46" s="34">
        <v>502072810</v>
      </c>
      <c r="D46" s="27" t="s">
        <v>39</v>
      </c>
      <c r="E46" s="12" t="s">
        <v>137</v>
      </c>
      <c r="F46" s="13" t="s">
        <v>29</v>
      </c>
      <c r="G46" s="14" t="s">
        <v>29</v>
      </c>
      <c r="H46" s="13"/>
      <c r="I46" s="15"/>
      <c r="J46" s="15"/>
      <c r="K46" s="16">
        <f>7859-1150</f>
        <v>6709</v>
      </c>
    </row>
    <row r="47" spans="1:11" ht="63.75" hidden="1" x14ac:dyDescent="0.2">
      <c r="A47" s="9">
        <v>96</v>
      </c>
      <c r="B47" s="12" t="s">
        <v>45</v>
      </c>
      <c r="C47" s="35">
        <v>502072855</v>
      </c>
      <c r="D47" s="28" t="s">
        <v>40</v>
      </c>
      <c r="E47" s="22" t="s">
        <v>59</v>
      </c>
      <c r="F47" s="23" t="s">
        <v>29</v>
      </c>
      <c r="G47" s="20" t="s">
        <v>29</v>
      </c>
      <c r="H47" s="23"/>
      <c r="I47" s="24"/>
      <c r="J47" s="24"/>
      <c r="K47" s="16">
        <v>95</v>
      </c>
    </row>
    <row r="48" spans="1:11" ht="76.5" hidden="1" x14ac:dyDescent="0.2">
      <c r="A48" s="9">
        <v>97</v>
      </c>
      <c r="B48" s="12" t="s">
        <v>45</v>
      </c>
      <c r="C48" s="34">
        <v>502072910</v>
      </c>
      <c r="D48" s="27" t="s">
        <v>41</v>
      </c>
      <c r="E48" s="12" t="s">
        <v>60</v>
      </c>
      <c r="F48" s="13" t="s">
        <v>29</v>
      </c>
      <c r="G48" s="14" t="s">
        <v>29</v>
      </c>
      <c r="H48" s="13"/>
      <c r="I48" s="15"/>
      <c r="J48" s="15"/>
      <c r="K48" s="16">
        <v>1053</v>
      </c>
    </row>
    <row r="49" spans="1:11" ht="63.75" hidden="1" x14ac:dyDescent="0.2">
      <c r="A49" s="9">
        <v>98</v>
      </c>
      <c r="B49" s="12" t="s">
        <v>45</v>
      </c>
      <c r="C49" s="35">
        <v>502072955</v>
      </c>
      <c r="D49" s="28" t="s">
        <v>43</v>
      </c>
      <c r="E49" s="22" t="s">
        <v>61</v>
      </c>
      <c r="F49" s="23" t="s">
        <v>29</v>
      </c>
      <c r="G49" s="20" t="s">
        <v>29</v>
      </c>
      <c r="H49" s="23"/>
      <c r="I49" s="24"/>
      <c r="J49" s="24"/>
      <c r="K49" s="16">
        <v>65</v>
      </c>
    </row>
    <row r="50" spans="1:11" ht="76.5" hidden="1" x14ac:dyDescent="0.2">
      <c r="A50" s="9">
        <v>99</v>
      </c>
      <c r="B50" s="12" t="s">
        <v>45</v>
      </c>
      <c r="C50" s="34">
        <v>502073010</v>
      </c>
      <c r="D50" s="27" t="s">
        <v>42</v>
      </c>
      <c r="E50" s="12" t="s">
        <v>62</v>
      </c>
      <c r="F50" s="13" t="s">
        <v>29</v>
      </c>
      <c r="G50" s="14" t="s">
        <v>29</v>
      </c>
      <c r="H50" s="13"/>
      <c r="I50" s="15"/>
      <c r="J50" s="15"/>
      <c r="K50" s="16">
        <f>4492-660</f>
        <v>3832</v>
      </c>
    </row>
    <row r="51" spans="1:11" ht="153" hidden="1" x14ac:dyDescent="0.2">
      <c r="A51" s="9">
        <v>100</v>
      </c>
      <c r="B51" s="12" t="s">
        <v>30</v>
      </c>
      <c r="C51" s="11">
        <v>502090705</v>
      </c>
      <c r="D51" s="12" t="s">
        <v>31</v>
      </c>
      <c r="E51" s="12" t="s">
        <v>86</v>
      </c>
      <c r="F51" s="13" t="s">
        <v>5</v>
      </c>
      <c r="G51" s="14" t="s">
        <v>56</v>
      </c>
      <c r="H51" s="13"/>
      <c r="I51" s="15"/>
      <c r="J51" s="15"/>
      <c r="K51" s="16">
        <v>5655</v>
      </c>
    </row>
    <row r="52" spans="1:11" ht="140.25" hidden="1" x14ac:dyDescent="0.2">
      <c r="A52" s="9">
        <v>101</v>
      </c>
      <c r="B52" s="12" t="s">
        <v>30</v>
      </c>
      <c r="C52" s="11">
        <v>502090805</v>
      </c>
      <c r="D52" s="12" t="s">
        <v>32</v>
      </c>
      <c r="E52" s="12" t="s">
        <v>87</v>
      </c>
      <c r="F52" s="13" t="s">
        <v>5</v>
      </c>
      <c r="G52" s="14" t="s">
        <v>56</v>
      </c>
      <c r="H52" s="13"/>
      <c r="I52" s="15"/>
      <c r="J52" s="15"/>
      <c r="K52" s="16">
        <v>10660</v>
      </c>
    </row>
    <row r="53" spans="1:11" ht="114.75" hidden="1" x14ac:dyDescent="0.2">
      <c r="A53" s="9">
        <v>103</v>
      </c>
      <c r="B53" s="12" t="s">
        <v>30</v>
      </c>
      <c r="C53" s="11">
        <v>502091450</v>
      </c>
      <c r="D53" s="12" t="s">
        <v>33</v>
      </c>
      <c r="E53" s="12" t="s">
        <v>63</v>
      </c>
      <c r="F53" s="13" t="s">
        <v>5</v>
      </c>
      <c r="G53" s="14" t="s">
        <v>56</v>
      </c>
      <c r="H53" s="13"/>
      <c r="I53" s="15"/>
      <c r="J53" s="15"/>
      <c r="K53" s="16">
        <v>52650</v>
      </c>
    </row>
    <row r="54" spans="1:11" ht="72.75" hidden="1" customHeight="1" x14ac:dyDescent="0.2">
      <c r="A54" s="9">
        <v>114</v>
      </c>
      <c r="B54" s="12" t="s">
        <v>46</v>
      </c>
      <c r="C54" s="11">
        <v>502200300</v>
      </c>
      <c r="D54" s="27" t="s">
        <v>88</v>
      </c>
      <c r="E54" s="22" t="s">
        <v>138</v>
      </c>
      <c r="F54" s="13" t="s">
        <v>5</v>
      </c>
      <c r="G54" s="14" t="s">
        <v>5</v>
      </c>
      <c r="H54" s="13"/>
      <c r="I54" s="15"/>
      <c r="J54" s="15"/>
      <c r="K54" s="16">
        <v>1222</v>
      </c>
    </row>
    <row r="55" spans="1:11" ht="96" hidden="1" customHeight="1" x14ac:dyDescent="0.2">
      <c r="A55" s="9">
        <v>115</v>
      </c>
      <c r="B55" s="12" t="s">
        <v>46</v>
      </c>
      <c r="C55" s="11">
        <v>502200500</v>
      </c>
      <c r="D55" s="27" t="s">
        <v>89</v>
      </c>
      <c r="E55" s="22" t="s">
        <v>90</v>
      </c>
      <c r="F55" s="13" t="s">
        <v>5</v>
      </c>
      <c r="G55" s="14" t="s">
        <v>5</v>
      </c>
      <c r="H55" s="13"/>
      <c r="I55" s="15"/>
      <c r="J55" s="15"/>
      <c r="K55" s="16">
        <v>1164</v>
      </c>
    </row>
    <row r="56" spans="1:11" ht="102" hidden="1" x14ac:dyDescent="0.2">
      <c r="A56" s="9">
        <v>116</v>
      </c>
      <c r="B56" s="12" t="s">
        <v>46</v>
      </c>
      <c r="C56" s="11">
        <v>502200700</v>
      </c>
      <c r="D56" s="27" t="s">
        <v>91</v>
      </c>
      <c r="E56" s="22" t="s">
        <v>92</v>
      </c>
      <c r="F56" s="13" t="s">
        <v>5</v>
      </c>
      <c r="G56" s="14" t="s">
        <v>5</v>
      </c>
      <c r="H56" s="13"/>
      <c r="I56" s="15"/>
      <c r="J56" s="15"/>
      <c r="K56" s="16">
        <v>787</v>
      </c>
    </row>
    <row r="57" spans="1:11" ht="63.75" hidden="1" x14ac:dyDescent="0.2">
      <c r="A57" s="9">
        <v>117</v>
      </c>
      <c r="B57" s="12" t="s">
        <v>46</v>
      </c>
      <c r="C57" s="11">
        <v>502201100</v>
      </c>
      <c r="D57" s="27" t="s">
        <v>93</v>
      </c>
      <c r="E57" s="22" t="s">
        <v>94</v>
      </c>
      <c r="F57" s="13" t="s">
        <v>5</v>
      </c>
      <c r="G57" s="14" t="s">
        <v>5</v>
      </c>
      <c r="H57" s="13"/>
      <c r="I57" s="15"/>
      <c r="J57" s="15"/>
      <c r="K57" s="16">
        <v>1333</v>
      </c>
    </row>
    <row r="58" spans="1:11" ht="114.75" hidden="1" x14ac:dyDescent="0.2">
      <c r="A58" s="9">
        <v>131</v>
      </c>
      <c r="B58" s="12" t="s">
        <v>34</v>
      </c>
      <c r="C58" s="11">
        <v>516155200</v>
      </c>
      <c r="D58" s="12" t="s">
        <v>35</v>
      </c>
      <c r="E58" s="12" t="s">
        <v>139</v>
      </c>
      <c r="F58" s="13" t="s">
        <v>5</v>
      </c>
      <c r="G58" s="14" t="s">
        <v>57</v>
      </c>
      <c r="H58" s="13"/>
      <c r="I58" s="15" t="s">
        <v>44</v>
      </c>
      <c r="J58" s="15"/>
      <c r="K58" s="16">
        <v>16900</v>
      </c>
    </row>
    <row r="59" spans="1:11" ht="114.75" hidden="1" x14ac:dyDescent="0.2">
      <c r="A59" s="9">
        <v>132</v>
      </c>
      <c r="B59" s="12" t="s">
        <v>34</v>
      </c>
      <c r="C59" s="11">
        <v>516155400</v>
      </c>
      <c r="D59" s="12" t="s">
        <v>36</v>
      </c>
      <c r="E59" s="12" t="s">
        <v>140</v>
      </c>
      <c r="F59" s="13" t="s">
        <v>5</v>
      </c>
      <c r="G59" s="14" t="s">
        <v>57</v>
      </c>
      <c r="H59" s="13"/>
      <c r="I59" s="15" t="s">
        <v>44</v>
      </c>
      <c r="J59" s="15"/>
      <c r="K59" s="16">
        <v>19500</v>
      </c>
    </row>
    <row r="60" spans="1:11" ht="114.75" hidden="1" x14ac:dyDescent="0.2">
      <c r="A60" s="9">
        <v>133</v>
      </c>
      <c r="B60" s="12" t="s">
        <v>34</v>
      </c>
      <c r="C60" s="11">
        <v>516155600</v>
      </c>
      <c r="D60" s="12" t="s">
        <v>37</v>
      </c>
      <c r="E60" s="12" t="s">
        <v>141</v>
      </c>
      <c r="F60" s="13" t="s">
        <v>5</v>
      </c>
      <c r="G60" s="14" t="s">
        <v>57</v>
      </c>
      <c r="H60" s="13"/>
      <c r="I60" s="15" t="s">
        <v>44</v>
      </c>
      <c r="J60" s="15"/>
      <c r="K60" s="16">
        <v>9750</v>
      </c>
    </row>
    <row r="61" spans="1:11" ht="159.75" hidden="1" customHeight="1" x14ac:dyDescent="0.2">
      <c r="A61" s="9">
        <v>134</v>
      </c>
      <c r="B61" s="12" t="s">
        <v>34</v>
      </c>
      <c r="C61" s="11">
        <v>516156000</v>
      </c>
      <c r="D61" s="12" t="s">
        <v>38</v>
      </c>
      <c r="E61" s="12" t="s">
        <v>142</v>
      </c>
      <c r="F61" s="13" t="s">
        <v>27</v>
      </c>
      <c r="G61" s="14" t="s">
        <v>58</v>
      </c>
      <c r="H61" s="13"/>
      <c r="I61" s="15" t="s">
        <v>44</v>
      </c>
      <c r="J61" s="15"/>
      <c r="K61" s="16">
        <v>1885</v>
      </c>
    </row>
    <row r="62" spans="1:11" hidden="1" x14ac:dyDescent="0.2">
      <c r="K62" s="39"/>
    </row>
  </sheetData>
  <autoFilter ref="A6:K62">
    <filterColumn colId="1">
      <filters>
        <filter val="Vaso desechable"/>
      </filters>
    </filterColumn>
  </autoFilter>
  <mergeCells count="4">
    <mergeCell ref="B1:J1"/>
    <mergeCell ref="B2:J2"/>
    <mergeCell ref="B3:J3"/>
    <mergeCell ref="B4:J4"/>
  </mergeCells>
  <conditionalFormatting sqref="C43:C45">
    <cfRule type="duplicateValues" dxfId="1" priority="3"/>
  </conditionalFormatting>
  <conditionalFormatting sqref="C61">
    <cfRule type="duplicateValues" dxfId="0" priority="2"/>
  </conditionalFormatting>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10</vt:lpstr>
      <vt:lpstr>'anexo 10'!Títulos_a_imprimir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DANIEL ARANGO BARRETO</cp:lastModifiedBy>
  <cp:lastPrinted>2022-02-18T19:11:48Z</cp:lastPrinted>
  <dcterms:created xsi:type="dcterms:W3CDTF">2017-02-22T16:07:32Z</dcterms:created>
  <dcterms:modified xsi:type="dcterms:W3CDTF">2023-03-08T19:44:03Z</dcterms:modified>
</cp:coreProperties>
</file>