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go_gp/Desktop/Metrosalud/TERMINOS DE REFERENCIA/PROCESO 50 ACTUALIZACION AVALUOS METROSALUD/"/>
    </mc:Choice>
  </mc:AlternateContent>
  <xr:revisionPtr revIDLastSave="0" documentId="13_ncr:1_{B67C915B-1C0F-014D-9A4B-DD0DB62D3A44}" xr6:coauthVersionLast="47" xr6:coauthVersionMax="47" xr10:uidLastSave="{00000000-0000-0000-0000-000000000000}"/>
  <bookViews>
    <workbookView xWindow="0" yWindow="500" windowWidth="24560" windowHeight="15000" xr2:uid="{38F859FF-2E87-4CEB-8363-98987969DC29}"/>
  </bookViews>
  <sheets>
    <sheet name="METRO 1" sheetId="1" r:id="rId1"/>
  </sheets>
  <externalReferences>
    <externalReference r:id="rId2"/>
  </externalReferences>
  <definedNames>
    <definedName name="_xlnm._FilterDatabase" localSheetId="0" hidden="1">'METRO 1'!$B$2:$F$45</definedName>
    <definedName name="AMHW">[1]Parametros!$G$57</definedName>
    <definedName name="AMMOB">[1]Parametros!$K$32</definedName>
    <definedName name="Aportes">[1]Parametros!$C$52</definedName>
    <definedName name="AuxilioTransp">[1]Parametros!$C$45</definedName>
    <definedName name="dolar">[1]Parametros!$G$53</definedName>
    <definedName name="Personal">[1]Parametros!$A$5:$A$32</definedName>
    <definedName name="Prestaciones">[1]Parametros!$C$46</definedName>
    <definedName name="SegSocial">[1]Parametros!$C$58</definedName>
    <definedName name="smlv">[1]Parametros!$C$60</definedName>
    <definedName name="Uniforme">[1]Parametros!$C$44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1" l="1"/>
  <c r="I22" i="1"/>
  <c r="H15" i="1"/>
  <c r="G24" i="1" l="1"/>
  <c r="H45" i="1" l="1"/>
</calcChain>
</file>

<file path=xl/sharedStrings.xml><?xml version="1.0" encoding="utf-8"?>
<sst xmlns="http://schemas.openxmlformats.org/spreadsheetml/2006/main" count="87" uniqueCount="53">
  <si>
    <t>DESCRIPCION DE CUENTAS CONTABLES</t>
  </si>
  <si>
    <t>MEDIDA</t>
  </si>
  <si>
    <t>CANTIDAD ESTIMADA</t>
  </si>
  <si>
    <t>VALOR UNITARIO</t>
  </si>
  <si>
    <t xml:space="preserve">160501  Terreno Urbanos </t>
  </si>
  <si>
    <t>MARTICULA INMOBILIARA</t>
  </si>
  <si>
    <t>164090 Otras edificaciones cosntrucciones centros de salud</t>
  </si>
  <si>
    <t>MATRICULA INMOBILIARIA  O FICHA</t>
  </si>
  <si>
    <t>164501 Plantas de generación de nergia</t>
  </si>
  <si>
    <t>UNIDAD</t>
  </si>
  <si>
    <t>164502 Plantas de tratamiento de agua residuales</t>
  </si>
  <si>
    <t xml:space="preserve">164508 Plantas de telecomunicaciones </t>
  </si>
  <si>
    <t>165005 Redes de aire</t>
  </si>
  <si>
    <t>GLOBAL</t>
  </si>
  <si>
    <t xml:space="preserve">165006 Redes de alimentación de gas </t>
  </si>
  <si>
    <t xml:space="preserve">165010 Líneas y cables de telecomunicaciones </t>
  </si>
  <si>
    <t>1655 MAQUINARIA Y EQUIPO</t>
  </si>
  <si>
    <t xml:space="preserve">165511 Herramientas y accesorios </t>
  </si>
  <si>
    <t>1660 EQUIPO MÉDICO Y CIENTÍFICO</t>
  </si>
  <si>
    <t xml:space="preserve">166002 Equipo de laboratorio </t>
  </si>
  <si>
    <t>166003 Equipo de urgencias</t>
  </si>
  <si>
    <t>166005 Equipo de hospitalización</t>
  </si>
  <si>
    <t xml:space="preserve">166006 Equipo de quirófanos y salas de parto </t>
  </si>
  <si>
    <t xml:space="preserve">166007 Equipo de apoyo diagnóstico </t>
  </si>
  <si>
    <t xml:space="preserve">166008 Equipo de apoyo terapéutico </t>
  </si>
  <si>
    <t xml:space="preserve">166009 Equipo de servicio ambulatorio </t>
  </si>
  <si>
    <t>166010 Equipo médico y científico pendiente de legalizar</t>
  </si>
  <si>
    <t xml:space="preserve">166090 Otro equipo médico y científico </t>
  </si>
  <si>
    <t>1665 MUEBLES, ENSERES Y EQUIPO DE OFICINA</t>
  </si>
  <si>
    <t xml:space="preserve">166501 Muebles y enseres </t>
  </si>
  <si>
    <t xml:space="preserve">166502 Equipo y máquina de oficina </t>
  </si>
  <si>
    <t>166590 Otros muebles, enseres y equipo de oficina</t>
  </si>
  <si>
    <t>UNIDAD MODULAR</t>
  </si>
  <si>
    <t>1670 EQUIPOS DE COMUNICACIÓN Y COMPUTACIÓN</t>
  </si>
  <si>
    <t xml:space="preserve">167002 Equipo de computación </t>
  </si>
  <si>
    <t xml:space="preserve">167090 Otros equipos de comunicación y computación </t>
  </si>
  <si>
    <t xml:space="preserve">1675 EQUIPOS DE TRANSPORTE, TRACCIÓN Y ELEVACIÓN </t>
  </si>
  <si>
    <t>167502 Terrestre ambulancias</t>
  </si>
  <si>
    <t>1680 EQUIPOS DE COMEDOR, COCINA, DESPENSA Y HOTELERÍA</t>
  </si>
  <si>
    <t>168003 Equipo de calderas</t>
  </si>
  <si>
    <t>168004 Equipo de lavandería</t>
  </si>
  <si>
    <t xml:space="preserve">168090 Otros equipos de comedor, cocina, despensa y hotelería </t>
  </si>
  <si>
    <t>171503 Obras de arte</t>
  </si>
  <si>
    <t xml:space="preserve">191502 Edificaciones </t>
  </si>
  <si>
    <t>1960 BIENES DE ARTE Y CULTURA</t>
  </si>
  <si>
    <t>196001 Obras de arte</t>
  </si>
  <si>
    <t xml:space="preserve">196003 Bienes de culto </t>
  </si>
  <si>
    <t xml:space="preserve">196007 Libros y publicaciones de investigación y consulta </t>
  </si>
  <si>
    <t xml:space="preserve">1970 INTANGIBLES </t>
  </si>
  <si>
    <t>197008 Software</t>
  </si>
  <si>
    <t>VALOR TOTAL</t>
  </si>
  <si>
    <t>PROPUESTA ECONÓMICA</t>
  </si>
  <si>
    <t>VALOR TOTAL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</si>
</sst>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 applyAlignment="1">
      <alignment vertical="center" wrapText="1"/>
    </xf>
    <xf numFmtId="0" fontId="1" fillId="0" borderId="1" xfId="1" applyBorder="1" applyAlignment="1">
      <alignment vertical="center" wrapText="1"/>
    </xf>
    <xf numFmtId="164" fontId="1" fillId="0" borderId="1" xfId="1" applyNumberFormat="1" applyBorder="1" applyAlignment="1">
      <alignment vertical="center" wrapText="1"/>
    </xf>
    <xf numFmtId="0" fontId="2" fillId="0" borderId="1" xfId="1" applyFont="1" applyBorder="1" applyAlignment="1">
      <alignment vertical="center" wrapText="1"/>
    </xf>
    <xf numFmtId="164" fontId="1" fillId="0" borderId="0" xfId="1" applyNumberFormat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</cellXfs>
  <cellStyles count="2">
    <cellStyle name="Normal" xfId="0" builtinId="0"/>
    <cellStyle name="Normal 3" xfId="1" xr:uid="{871985A0-97D1-4CF7-A457-F6F21E0F4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d24e6c42a2b8dc1/CONSULTORIA/cotiz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etros"/>
      <sheetName val="Costos Primarios (2)"/>
      <sheetName val="Costos Primarios"/>
      <sheetName val="Costos zonas Rurales"/>
      <sheetName val="Costos zonas Urbanas"/>
      <sheetName val="Plantilla"/>
      <sheetName val="Aguacates"/>
      <sheetName val="estratificacion urbana"/>
      <sheetName val="cronogramaBaldios"/>
      <sheetName val="Recursos actividades baldios"/>
      <sheetName val="Proyeto baldios"/>
      <sheetName val="San carlosMultiproposito (2)"/>
      <sheetName val="San carlosMultiproposito"/>
      <sheetName val="conservacion sabaneta"/>
      <sheetName val="RURAL ESTRATIFICACION"/>
      <sheetName val="cronograma estratificacion"/>
      <sheetName val="cronograma cali"/>
      <sheetName val="cali (2)"/>
      <sheetName val="cali"/>
      <sheetName val="Prenderisco 1"/>
      <sheetName val="estratificacion itagui"/>
      <sheetName val="estratificacion itagui (2)"/>
      <sheetName val="costos observatorio bello"/>
      <sheetName val="predio itagui"/>
      <sheetName val="AMVA"/>
      <sheetName val="cronograma"/>
      <sheetName val="Inteerventoria Frontino"/>
      <sheetName val="AUGURA"/>
      <sheetName val="ISAGEN"/>
      <sheetName val="INTERV_RIONEGRO"/>
      <sheetName val="Hoja1"/>
      <sheetName val="COTIZACION-ALAIN"/>
      <sheetName val="Tarso"/>
    </sheetNames>
    <sheetDataSet>
      <sheetData sheetId="0" refreshError="1">
        <row r="4">
          <cell r="A4" t="str">
            <v>Director Senior</v>
          </cell>
        </row>
        <row r="5">
          <cell r="A5" t="str">
            <v>Director Proyecto</v>
          </cell>
        </row>
        <row r="6">
          <cell r="A6" t="str">
            <v>Director Técnico</v>
          </cell>
        </row>
        <row r="7">
          <cell r="A7" t="str">
            <v>Director Jurídico</v>
          </cell>
        </row>
        <row r="8">
          <cell r="A8" t="str">
            <v>Asesor externo</v>
          </cell>
        </row>
        <row r="9">
          <cell r="A9" t="str">
            <v>Administrador de Empresas</v>
          </cell>
        </row>
        <row r="10">
          <cell r="A10" t="str">
            <v>Asesor comercial</v>
          </cell>
        </row>
        <row r="11">
          <cell r="A11" t="str">
            <v xml:space="preserve">Ingenier de Sistemas </v>
          </cell>
        </row>
        <row r="12">
          <cell r="A12" t="str">
            <v>Coordinador Sistemas</v>
          </cell>
        </row>
        <row r="13">
          <cell r="A13" t="str">
            <v>Analista GIS</v>
          </cell>
        </row>
        <row r="14">
          <cell r="A14" t="str">
            <v>Analista Catastro</v>
          </cell>
        </row>
        <row r="15">
          <cell r="A15" t="str">
            <v>Abogado</v>
          </cell>
        </row>
        <row r="16">
          <cell r="A16" t="str">
            <v>Avaluador</v>
          </cell>
        </row>
        <row r="17">
          <cell r="A17" t="str">
            <v>Auxiliar GIS</v>
          </cell>
        </row>
        <row r="18">
          <cell r="A18" t="str">
            <v>Prediador</v>
          </cell>
        </row>
        <row r="19">
          <cell r="A19" t="str">
            <v>predio</v>
          </cell>
        </row>
        <row r="20">
          <cell r="A20" t="str">
            <v>predio multiproposito</v>
          </cell>
        </row>
        <row r="21">
          <cell r="A21" t="str">
            <v>predio auxiliar de campo</v>
          </cell>
        </row>
        <row r="22">
          <cell r="A22" t="str">
            <v>Fotolector - prediador</v>
          </cell>
        </row>
        <row r="23">
          <cell r="A23" t="str">
            <v>Dibujante</v>
          </cell>
        </row>
        <row r="24">
          <cell r="A24" t="str">
            <v>Secretaria</v>
          </cell>
        </row>
        <row r="25">
          <cell r="A25" t="str">
            <v>Digitadores OVC</v>
          </cell>
        </row>
        <row r="26">
          <cell r="A26" t="str">
            <v>Auxiliar Administrativo</v>
          </cell>
        </row>
        <row r="27">
          <cell r="A27" t="str">
            <v>Mensajero</v>
          </cell>
        </row>
        <row r="28">
          <cell r="A28" t="str">
            <v>Auxiliar Campo</v>
          </cell>
        </row>
        <row r="29">
          <cell r="A29" t="str">
            <v>zonero campo</v>
          </cell>
        </row>
        <row r="30">
          <cell r="A30" t="str">
            <v>Experto en zonas</v>
          </cell>
        </row>
        <row r="31">
          <cell r="A31" t="str">
            <v>Experto en zonas Economicas</v>
          </cell>
        </row>
        <row r="32">
          <cell r="A32" t="str">
            <v>Aseo</v>
          </cell>
          <cell r="K32">
            <v>3000000</v>
          </cell>
        </row>
        <row r="44">
          <cell r="C44">
            <v>40000</v>
          </cell>
        </row>
        <row r="45">
          <cell r="C45">
            <v>35000</v>
          </cell>
        </row>
        <row r="46">
          <cell r="C46">
            <v>0.2182999999999998</v>
          </cell>
        </row>
        <row r="52">
          <cell r="C52">
            <v>8.99999999999999E-2</v>
          </cell>
        </row>
        <row r="53">
          <cell r="G53">
            <v>3000</v>
          </cell>
        </row>
        <row r="57">
          <cell r="G57">
            <v>18</v>
          </cell>
        </row>
        <row r="58">
          <cell r="C58">
            <v>0.21022000000000002</v>
          </cell>
        </row>
        <row r="60">
          <cell r="C60">
            <v>738000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A92B-7AEF-4632-B96F-11B85031EDAF}">
  <dimension ref="B1:I45"/>
  <sheetViews>
    <sheetView tabSelected="1" topLeftCell="B1" zoomScale="121" zoomScaleNormal="80" workbookViewId="0">
      <selection activeCell="D48" sqref="D48"/>
    </sheetView>
  </sheetViews>
  <sheetFormatPr baseColWidth="10" defaultColWidth="38" defaultRowHeight="13" x14ac:dyDescent="0.2"/>
  <cols>
    <col min="1" max="1" width="0" style="1" hidden="1" customWidth="1"/>
    <col min="2" max="2" width="38" style="1"/>
    <col min="3" max="3" width="18.1640625" style="1" customWidth="1"/>
    <col min="4" max="4" width="17" style="1" customWidth="1"/>
    <col min="5" max="5" width="13.5" style="5" customWidth="1"/>
    <col min="6" max="6" width="17.1640625" style="5" customWidth="1"/>
    <col min="7" max="16384" width="38" style="1"/>
  </cols>
  <sheetData>
    <row r="1" spans="2:8" x14ac:dyDescent="0.2">
      <c r="B1" s="7" t="s">
        <v>51</v>
      </c>
      <c r="C1" s="7"/>
      <c r="D1" s="7"/>
      <c r="E1" s="7"/>
      <c r="F1" s="7"/>
    </row>
    <row r="2" spans="2:8" ht="31" customHeight="1" x14ac:dyDescent="0.2">
      <c r="B2" s="2" t="s">
        <v>0</v>
      </c>
      <c r="C2" s="2" t="s">
        <v>1</v>
      </c>
      <c r="D2" s="2" t="s">
        <v>2</v>
      </c>
      <c r="E2" s="3" t="s">
        <v>3</v>
      </c>
      <c r="F2" s="3" t="s">
        <v>50</v>
      </c>
    </row>
    <row r="3" spans="2:8" ht="42" x14ac:dyDescent="0.2">
      <c r="B3" s="2" t="s">
        <v>4</v>
      </c>
      <c r="C3" s="2" t="s">
        <v>5</v>
      </c>
      <c r="D3" s="2">
        <v>1</v>
      </c>
      <c r="E3" s="3"/>
      <c r="F3" s="3"/>
    </row>
    <row r="4" spans="2:8" ht="48.5" customHeight="1" x14ac:dyDescent="0.2">
      <c r="B4" s="2" t="s">
        <v>6</v>
      </c>
      <c r="C4" s="2" t="s">
        <v>7</v>
      </c>
      <c r="D4" s="2">
        <v>46</v>
      </c>
      <c r="E4" s="3"/>
      <c r="F4" s="3"/>
    </row>
    <row r="5" spans="2:8" ht="14" x14ac:dyDescent="0.2">
      <c r="B5" s="2" t="s">
        <v>8</v>
      </c>
      <c r="C5" s="2" t="s">
        <v>9</v>
      </c>
      <c r="D5" s="2">
        <v>17</v>
      </c>
      <c r="E5" s="3"/>
      <c r="F5" s="3"/>
    </row>
    <row r="6" spans="2:8" ht="28" x14ac:dyDescent="0.2">
      <c r="B6" s="2" t="s">
        <v>10</v>
      </c>
      <c r="C6" s="2" t="s">
        <v>9</v>
      </c>
      <c r="D6" s="2">
        <v>13</v>
      </c>
      <c r="E6" s="3"/>
      <c r="F6" s="3"/>
    </row>
    <row r="7" spans="2:8" ht="14" x14ac:dyDescent="0.2">
      <c r="B7" s="2" t="s">
        <v>11</v>
      </c>
      <c r="C7" s="2" t="s">
        <v>9</v>
      </c>
      <c r="D7" s="2">
        <v>20</v>
      </c>
      <c r="E7" s="3"/>
      <c r="F7" s="3"/>
    </row>
    <row r="8" spans="2:8" ht="14" x14ac:dyDescent="0.2">
      <c r="B8" s="2" t="s">
        <v>12</v>
      </c>
      <c r="C8" s="2" t="s">
        <v>13</v>
      </c>
      <c r="D8" s="2">
        <v>18</v>
      </c>
      <c r="E8" s="3"/>
      <c r="F8" s="3"/>
    </row>
    <row r="9" spans="2:8" ht="14" x14ac:dyDescent="0.2">
      <c r="B9" s="2" t="s">
        <v>14</v>
      </c>
      <c r="C9" s="2" t="s">
        <v>13</v>
      </c>
      <c r="D9" s="2">
        <v>18</v>
      </c>
      <c r="E9" s="3"/>
      <c r="F9" s="3"/>
    </row>
    <row r="10" spans="2:8" ht="28" x14ac:dyDescent="0.2">
      <c r="B10" s="2" t="s">
        <v>15</v>
      </c>
      <c r="C10" s="2" t="s">
        <v>13</v>
      </c>
      <c r="D10" s="2">
        <v>18</v>
      </c>
      <c r="E10" s="3"/>
      <c r="F10" s="3"/>
    </row>
    <row r="11" spans="2:8" ht="12" customHeight="1" x14ac:dyDescent="0.2">
      <c r="B11" s="2" t="s">
        <v>16</v>
      </c>
      <c r="C11" s="4">
        <v>1</v>
      </c>
      <c r="D11" s="2"/>
      <c r="E11" s="3"/>
      <c r="F11" s="3"/>
    </row>
    <row r="12" spans="2:8" ht="14" x14ac:dyDescent="0.2">
      <c r="B12" s="2" t="s">
        <v>17</v>
      </c>
      <c r="C12" s="2" t="s">
        <v>9</v>
      </c>
      <c r="D12" s="2">
        <v>18</v>
      </c>
      <c r="E12" s="3"/>
      <c r="F12" s="3"/>
    </row>
    <row r="13" spans="2:8" ht="14" x14ac:dyDescent="0.2">
      <c r="B13" s="2" t="s">
        <v>18</v>
      </c>
      <c r="C13" s="4">
        <v>1</v>
      </c>
      <c r="D13" s="2"/>
      <c r="E13" s="3"/>
      <c r="F13" s="3"/>
    </row>
    <row r="14" spans="2:8" ht="14" x14ac:dyDescent="0.2">
      <c r="B14" s="2" t="s">
        <v>19</v>
      </c>
      <c r="C14" s="2" t="s">
        <v>9</v>
      </c>
      <c r="D14" s="2">
        <v>5000</v>
      </c>
      <c r="E14" s="3"/>
      <c r="F14" s="3"/>
    </row>
    <row r="15" spans="2:8" ht="14" x14ac:dyDescent="0.2">
      <c r="B15" s="2" t="s">
        <v>20</v>
      </c>
      <c r="C15" s="2" t="s">
        <v>9</v>
      </c>
      <c r="D15" s="2">
        <v>12000</v>
      </c>
      <c r="E15" s="3"/>
      <c r="F15" s="3"/>
      <c r="H15" s="1">
        <f>+D5+D6+D7+D8+D9+D12+D14+D15+D16+D17+D18+D19+D20+D21+D22+D24+D25+D26+D28+D29+D31+D33+D34+D35+D36+D37+D39+D40+D41</f>
        <v>99398</v>
      </c>
    </row>
    <row r="16" spans="2:8" ht="14" x14ac:dyDescent="0.2">
      <c r="B16" s="2" t="s">
        <v>21</v>
      </c>
      <c r="C16" s="2" t="s">
        <v>9</v>
      </c>
      <c r="D16" s="2">
        <v>12000</v>
      </c>
      <c r="E16" s="3"/>
      <c r="F16" s="3"/>
    </row>
    <row r="17" spans="2:9" ht="14" x14ac:dyDescent="0.2">
      <c r="B17" s="2" t="s">
        <v>22</v>
      </c>
      <c r="C17" s="2" t="s">
        <v>9</v>
      </c>
      <c r="D17" s="2">
        <v>3</v>
      </c>
      <c r="E17" s="3"/>
      <c r="F17" s="3"/>
    </row>
    <row r="18" spans="2:9" ht="14" x14ac:dyDescent="0.2">
      <c r="B18" s="2" t="s">
        <v>23</v>
      </c>
      <c r="C18" s="2" t="s">
        <v>9</v>
      </c>
      <c r="D18" s="2">
        <v>150</v>
      </c>
      <c r="E18" s="3"/>
      <c r="F18" s="3"/>
    </row>
    <row r="19" spans="2:9" ht="14" x14ac:dyDescent="0.2">
      <c r="B19" s="2" t="s">
        <v>24</v>
      </c>
      <c r="C19" s="2" t="s">
        <v>9</v>
      </c>
      <c r="D19" s="2">
        <v>150</v>
      </c>
      <c r="E19" s="3"/>
      <c r="F19" s="3"/>
    </row>
    <row r="20" spans="2:9" ht="14" x14ac:dyDescent="0.2">
      <c r="B20" s="2" t="s">
        <v>25</v>
      </c>
      <c r="C20" s="2" t="s">
        <v>9</v>
      </c>
      <c r="D20" s="2">
        <v>750</v>
      </c>
      <c r="E20" s="3"/>
      <c r="F20" s="3"/>
    </row>
    <row r="21" spans="2:9" ht="28" x14ac:dyDescent="0.2">
      <c r="B21" s="2" t="s">
        <v>26</v>
      </c>
      <c r="C21" s="2" t="s">
        <v>9</v>
      </c>
      <c r="D21" s="2">
        <v>7500</v>
      </c>
      <c r="E21" s="3"/>
      <c r="F21" s="3"/>
    </row>
    <row r="22" spans="2:9" ht="14" x14ac:dyDescent="0.2">
      <c r="B22" s="2" t="s">
        <v>27</v>
      </c>
      <c r="C22" s="2" t="s">
        <v>9</v>
      </c>
      <c r="D22" s="2">
        <v>104</v>
      </c>
      <c r="E22" s="3"/>
      <c r="F22" s="3"/>
      <c r="I22" s="1">
        <f>SUM(D5:D43)</f>
        <v>99421</v>
      </c>
    </row>
    <row r="23" spans="2:9" ht="28" x14ac:dyDescent="0.2">
      <c r="B23" s="2" t="s">
        <v>28</v>
      </c>
      <c r="C23" s="2" t="s">
        <v>9</v>
      </c>
      <c r="D23" s="2"/>
      <c r="E23" s="3"/>
      <c r="F23" s="3"/>
    </row>
    <row r="24" spans="2:9" ht="14" x14ac:dyDescent="0.2">
      <c r="B24" s="2" t="s">
        <v>29</v>
      </c>
      <c r="C24" s="2" t="s">
        <v>9</v>
      </c>
      <c r="D24" s="2">
        <v>30500</v>
      </c>
      <c r="E24" s="3"/>
      <c r="F24" s="3"/>
      <c r="G24" s="5">
        <f>SUM(F3:F43)</f>
        <v>0</v>
      </c>
    </row>
    <row r="25" spans="2:9" ht="14" x14ac:dyDescent="0.2">
      <c r="B25" s="2" t="s">
        <v>30</v>
      </c>
      <c r="C25" s="2" t="s">
        <v>9</v>
      </c>
      <c r="D25" s="2">
        <v>14500</v>
      </c>
      <c r="E25" s="3"/>
      <c r="F25" s="3"/>
    </row>
    <row r="26" spans="2:9" ht="28" x14ac:dyDescent="0.2">
      <c r="B26" s="2" t="s">
        <v>31</v>
      </c>
      <c r="C26" s="2" t="s">
        <v>32</v>
      </c>
      <c r="D26" s="2">
        <v>9720</v>
      </c>
      <c r="E26" s="3"/>
      <c r="F26" s="3"/>
    </row>
    <row r="27" spans="2:9" ht="28" x14ac:dyDescent="0.2">
      <c r="B27" s="2" t="s">
        <v>33</v>
      </c>
      <c r="C27" s="2" t="s">
        <v>9</v>
      </c>
      <c r="D27" s="2"/>
      <c r="E27" s="3"/>
      <c r="F27" s="3"/>
    </row>
    <row r="28" spans="2:9" ht="14" x14ac:dyDescent="0.2">
      <c r="B28" s="2" t="s">
        <v>34</v>
      </c>
      <c r="C28" s="2" t="s">
        <v>9</v>
      </c>
      <c r="D28" s="2">
        <v>2150</v>
      </c>
      <c r="E28" s="3"/>
      <c r="F28" s="3"/>
    </row>
    <row r="29" spans="2:9" ht="28" x14ac:dyDescent="0.2">
      <c r="B29" s="2" t="s">
        <v>35</v>
      </c>
      <c r="C29" s="2" t="s">
        <v>9</v>
      </c>
      <c r="D29" s="2">
        <v>150</v>
      </c>
      <c r="E29" s="3"/>
      <c r="F29" s="3"/>
    </row>
    <row r="30" spans="2:9" ht="28" x14ac:dyDescent="0.2">
      <c r="B30" s="2" t="s">
        <v>36</v>
      </c>
      <c r="C30" s="2" t="s">
        <v>9</v>
      </c>
      <c r="D30" s="2"/>
      <c r="E30" s="3"/>
      <c r="F30" s="3"/>
    </row>
    <row r="31" spans="2:9" ht="14" x14ac:dyDescent="0.2">
      <c r="B31" s="2" t="s">
        <v>37</v>
      </c>
      <c r="C31" s="2" t="s">
        <v>9</v>
      </c>
      <c r="D31" s="2">
        <v>20</v>
      </c>
      <c r="E31" s="3"/>
      <c r="F31" s="3"/>
    </row>
    <row r="32" spans="2:9" ht="28" x14ac:dyDescent="0.2">
      <c r="B32" s="2" t="s">
        <v>38</v>
      </c>
      <c r="C32" s="2" t="s">
        <v>9</v>
      </c>
      <c r="D32" s="2"/>
      <c r="E32" s="3"/>
      <c r="F32" s="3"/>
    </row>
    <row r="33" spans="2:8" ht="14" x14ac:dyDescent="0.2">
      <c r="B33" s="2" t="s">
        <v>39</v>
      </c>
      <c r="C33" s="2" t="s">
        <v>9</v>
      </c>
      <c r="D33" s="2">
        <v>1</v>
      </c>
      <c r="E33" s="3"/>
      <c r="F33" s="3"/>
    </row>
    <row r="34" spans="2:8" ht="14" x14ac:dyDescent="0.2">
      <c r="B34" s="2" t="s">
        <v>40</v>
      </c>
      <c r="C34" s="2" t="s">
        <v>9</v>
      </c>
      <c r="D34" s="2">
        <v>1</v>
      </c>
      <c r="E34" s="3"/>
      <c r="F34" s="3"/>
    </row>
    <row r="35" spans="2:8" ht="28" x14ac:dyDescent="0.2">
      <c r="B35" s="2" t="s">
        <v>41</v>
      </c>
      <c r="C35" s="2" t="s">
        <v>9</v>
      </c>
      <c r="D35" s="2">
        <v>10</v>
      </c>
      <c r="E35" s="3"/>
      <c r="F35" s="3"/>
    </row>
    <row r="36" spans="2:8" ht="14" x14ac:dyDescent="0.2">
      <c r="B36" s="2" t="s">
        <v>42</v>
      </c>
      <c r="C36" s="2" t="s">
        <v>9</v>
      </c>
      <c r="D36" s="2">
        <v>11</v>
      </c>
      <c r="E36" s="3"/>
      <c r="F36" s="3"/>
    </row>
    <row r="37" spans="2:8" ht="14" x14ac:dyDescent="0.2">
      <c r="B37" s="2" t="s">
        <v>43</v>
      </c>
      <c r="C37" s="2" t="s">
        <v>9</v>
      </c>
      <c r="D37" s="2">
        <v>1</v>
      </c>
      <c r="E37" s="3"/>
      <c r="F37" s="3"/>
    </row>
    <row r="38" spans="2:8" ht="14" x14ac:dyDescent="0.2">
      <c r="B38" s="2" t="s">
        <v>44</v>
      </c>
      <c r="C38" s="2" t="s">
        <v>9</v>
      </c>
      <c r="D38" s="4"/>
      <c r="E38" s="3"/>
      <c r="F38" s="3"/>
    </row>
    <row r="39" spans="2:8" ht="14" x14ac:dyDescent="0.2">
      <c r="B39" s="2" t="s">
        <v>45</v>
      </c>
      <c r="C39" s="2" t="s">
        <v>9</v>
      </c>
      <c r="D39" s="2">
        <v>13</v>
      </c>
      <c r="E39" s="3"/>
      <c r="F39" s="3"/>
    </row>
    <row r="40" spans="2:8" ht="14" x14ac:dyDescent="0.2">
      <c r="B40" s="2" t="s">
        <v>46</v>
      </c>
      <c r="C40" s="2" t="s">
        <v>9</v>
      </c>
      <c r="D40" s="2">
        <v>60</v>
      </c>
      <c r="E40" s="3"/>
      <c r="F40" s="3"/>
    </row>
    <row r="41" spans="2:8" ht="28" x14ac:dyDescent="0.2">
      <c r="B41" s="2" t="s">
        <v>47</v>
      </c>
      <c r="C41" s="2" t="s">
        <v>9</v>
      </c>
      <c r="D41" s="2">
        <v>4500</v>
      </c>
      <c r="E41" s="3"/>
      <c r="F41" s="3"/>
    </row>
    <row r="42" spans="2:8" ht="14" x14ac:dyDescent="0.2">
      <c r="B42" s="2" t="s">
        <v>48</v>
      </c>
      <c r="C42" s="2" t="s">
        <v>9</v>
      </c>
      <c r="D42" s="4"/>
      <c r="E42" s="3"/>
      <c r="F42" s="3"/>
    </row>
    <row r="43" spans="2:8" ht="14" x14ac:dyDescent="0.2">
      <c r="B43" s="2" t="s">
        <v>49</v>
      </c>
      <c r="C43" s="2" t="s">
        <v>9</v>
      </c>
      <c r="D43" s="2">
        <v>5</v>
      </c>
      <c r="E43" s="3"/>
      <c r="F43" s="3"/>
    </row>
    <row r="44" spans="2:8" x14ac:dyDescent="0.2">
      <c r="B44" s="2"/>
      <c r="C44" s="2"/>
      <c r="D44" s="2"/>
      <c r="E44" s="3"/>
      <c r="F44" s="3"/>
    </row>
    <row r="45" spans="2:8" ht="15.5" customHeight="1" x14ac:dyDescent="0.2">
      <c r="B45" s="2"/>
      <c r="C45" s="8" t="s">
        <v>52</v>
      </c>
      <c r="D45" s="8"/>
      <c r="E45" s="8"/>
      <c r="F45" s="6"/>
      <c r="G45" s="6">
        <f>+E45-K45</f>
        <v>0</v>
      </c>
      <c r="H45" s="6">
        <f>+F45-J45</f>
        <v>0</v>
      </c>
    </row>
  </sheetData>
  <autoFilter ref="B2:F45" xr:uid="{C743BB40-647A-4264-91E8-352DCE3071FF}"/>
  <mergeCells count="2">
    <mergeCell ref="B1:F1"/>
    <mergeCell ref="C45:E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METRO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Cadavid Montes</dc:creator>
  <cp:lastModifiedBy>Microsoft Office User</cp:lastModifiedBy>
  <dcterms:created xsi:type="dcterms:W3CDTF">2023-08-11T20:01:27Z</dcterms:created>
  <dcterms:modified xsi:type="dcterms:W3CDTF">2023-08-25T19:22:28Z</dcterms:modified>
</cp:coreProperties>
</file>