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1.1DOCUMENTOS GLORIA\2. ADJUDICA 2020\2. INVITACIONES 2020\3.SUBASTA INVERSA INSUMOS GENERALES\"/>
    </mc:Choice>
  </mc:AlternateContent>
  <bookViews>
    <workbookView xWindow="0" yWindow="0" windowWidth="28800" windowHeight="11235"/>
  </bookViews>
  <sheets>
    <sheet name="Anexo 9" sheetId="1" r:id="rId1"/>
  </sheets>
  <externalReferences>
    <externalReference r:id="rId2"/>
  </externalReferences>
  <definedNames>
    <definedName name="_xlnm._FilterDatabase" localSheetId="0" hidden="1">'Anexo 9'!$A$6:$J$213</definedName>
    <definedName name="_xlnm.Print_Titles" localSheetId="0">'Anexo 9'!$1:$6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3" i="1" l="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alcChain>
</file>

<file path=xl/sharedStrings.xml><?xml version="1.0" encoding="utf-8"?>
<sst xmlns="http://schemas.openxmlformats.org/spreadsheetml/2006/main" count="1162" uniqueCount="501">
  <si>
    <t>PAQUETE</t>
  </si>
  <si>
    <t>CODIGO</t>
  </si>
  <si>
    <t>DESCRIPCIÓN DEL INSUMO REQUERIDO</t>
  </si>
  <si>
    <t>DESCRIPCIÓN COMPLEMENTARIA</t>
  </si>
  <si>
    <t>UNIDAD DE MANEJO</t>
  </si>
  <si>
    <t>CANTIDAD ESTIMADA REQUERIDA</t>
  </si>
  <si>
    <t>Ninguno</t>
  </si>
  <si>
    <t>Balde plástico no peletizado x 10 litros</t>
  </si>
  <si>
    <t>UNIDAD</t>
  </si>
  <si>
    <t>Chupa para destaquear (bomba baño succión)</t>
  </si>
  <si>
    <t>Dulce abrigo (bayetilla)</t>
  </si>
  <si>
    <t>Paño</t>
  </si>
  <si>
    <t>Paño micro fibra en color azul</t>
  </si>
  <si>
    <t>Recogedor de pie con perfil plástico  y mango en madera (basura)</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</si>
  <si>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</si>
  <si>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</si>
  <si>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</si>
  <si>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</si>
  <si>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</si>
  <si>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</si>
  <si>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</si>
  <si>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</si>
  <si>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</si>
  <si>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Limpia cristales con baston o cabo con extension.</t>
  </si>
  <si>
    <t>Mopa en pabilo de algodón - poliester</t>
  </si>
  <si>
    <t>Soporte o porta escobas plastico 4 ganchos</t>
  </si>
  <si>
    <t>Escobillón (churrusco) cerda plástica para baño * 50 cm (largo). Con cerdas en nylon, mango en plástico, con base numero 3</t>
  </si>
  <si>
    <t>Escobillón (churrusco) en cerdas medianas</t>
  </si>
  <si>
    <t>Escobillón (churrusco) en cerdas pequeñas para envase</t>
  </si>
  <si>
    <t>Esponja de brillo * 12 unidades</t>
  </si>
  <si>
    <t xml:space="preserve">Esponja (paño abrasivo) lava loza. </t>
  </si>
  <si>
    <t>Esponja en espuma y malla (lava loza)</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</si>
  <si>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</si>
  <si>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</si>
  <si>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</si>
  <si>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</si>
  <si>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</si>
  <si>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</si>
  <si>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</si>
  <si>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</si>
  <si>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</si>
  <si>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Jabón líquido germicida a base de amonios cuaternarios, biguanidinas, clorhexidina * 850 CC</t>
  </si>
  <si>
    <t>Crema limpiadora multiusos * 500 gr</t>
  </si>
  <si>
    <t>Solución desinfectante para inactivación de material orgánico a base de amonio cuaternario, presentacion en litro</t>
  </si>
  <si>
    <t>Líquido limpia vidrios * 500 cc</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</si>
  <si>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</si>
  <si>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</si>
  <si>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</si>
  <si>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</si>
  <si>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</si>
  <si>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</si>
  <si>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</si>
  <si>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con impresión en una cara</t>
  </si>
  <si>
    <t>Bolsa plástica biodegradable, en color rojo, 65 x 80 cm, calibre 1.6, alta densidad, sin impresión</t>
  </si>
  <si>
    <t>Bolsa plástica biodegradable, en color rojo, 46 x 55 cm, calibre 1.4, alta densidad, con impresión en una cara</t>
  </si>
  <si>
    <t>Bolsa plástica biodegradable, en color rojo, 23 x 30 cm, calibre 1.4, alta densidad, con impresión en una cara</t>
  </si>
  <si>
    <t>Bolsa plástica biodegradable, en color blanco, 23 x 30 cm, calibre 0.5, baja densidad, con impresión en ambas caras</t>
  </si>
  <si>
    <t>Bolsa plástica biodegradable, en color blanco, con cogedera, 34 x 15 x 48 x 12 cm, tipo camiseta, calibre 1.8,  baja densidad, sin impresión</t>
  </si>
  <si>
    <t>Bolsa plastica biodegrable, en color blanco, 20+5+5*40 cm, icluida la cogedera, tipo camiseta, calibre 0.7, alta densidad, con impresión en ambas caras</t>
  </si>
  <si>
    <t>Bolsa plástica biodegradable (Polietileno) transparente, 80 x 122 cm, calibre 0.80, alta densidad, sin impresión</t>
  </si>
  <si>
    <t>Bolsa plástica biodegradable (Polietileno) transparente, 6*10 cm, calibre 2, baja densidad, sin impresión</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</si>
  <si>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</si>
  <si>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</si>
  <si>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100*100 cm, calibre 2.5, baja densidad, sin impresión</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</si>
  <si>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</si>
  <si>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</si>
  <si>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</si>
  <si>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</si>
  <si>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</si>
  <si>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</si>
  <si>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</si>
  <si>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 xml:space="preserve">Guante industrial no.8, calibre 35, largo al codo  </t>
  </si>
  <si>
    <t xml:space="preserve">Guante industrial no.9, calibre 35, largo al codo  </t>
  </si>
  <si>
    <t>ROLLO</t>
  </si>
  <si>
    <t>Papel higiénico 400 metros (jumb), hoja sencilla ecológico</t>
  </si>
  <si>
    <t>Toalla desechable color natural (ecologica) para manos * 150 unidades</t>
  </si>
  <si>
    <t>Paquete</t>
  </si>
  <si>
    <t>Toalla desechable manos en rollo ecológica pre cortada</t>
  </si>
  <si>
    <t xml:space="preserve">Servilleta * 500 unidades, en blanco tipo cafetería </t>
  </si>
  <si>
    <t>Vaso desechable</t>
  </si>
  <si>
    <t xml:space="preserve">Banda elastica en caucho ancha * 1.000 gr Goma de látex, su fácil extensión ya que tiene una excelente resistencia a todo tipo de uso.   </t>
  </si>
  <si>
    <t>CAJA</t>
  </si>
  <si>
    <t>Banda elastica de caucho ancha * 500 gr</t>
  </si>
  <si>
    <t>Bisturi elaborado en plástico, tamaño de la cuchilla de 18 mm con bloqueo de la cuchilla y con corta cuchilla</t>
  </si>
  <si>
    <t xml:space="preserve">Soporte en acrílico con gancho para apoyo tamaño oficio </t>
  </si>
  <si>
    <t>Borrador de nata pequeño (2.4*3.5 cm)</t>
  </si>
  <si>
    <t xml:space="preserve">Cinta 12 mm * 40 mt, en papel para enmascarar </t>
  </si>
  <si>
    <t>Cinta 24 mm (1") * 40 mt, de papel para enmascarar</t>
  </si>
  <si>
    <t xml:space="preserve">Cinta 12 mm * 40 mt, adhesiva transparente </t>
  </si>
  <si>
    <t>Cinta tipo cajero electrónico referencia e.r.c.09</t>
  </si>
  <si>
    <t>Cinta 48 mm * 100 mt, adhesiva transparente de para embalaje</t>
  </si>
  <si>
    <t>Cinta de señalizacion 90 mm* 100 mt (franjas en color amarillo y negro)</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</si>
  <si>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</si>
  <si>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</si>
  <si>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</si>
  <si>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</si>
  <si>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</si>
  <si>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</si>
  <si>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</si>
  <si>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</si>
  <si>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Gancho legajador en polipropileno con 2 piezas x 20 juegos (base de 8 cm)</t>
  </si>
  <si>
    <t>Grapa para cosedora cobrizado *  5.000 unidades, capcidad para 20 hojas</t>
  </si>
  <si>
    <t>Grapa para cosedora * 1.000 unidades, capacidad para 50 hojas</t>
  </si>
  <si>
    <t>Ganchos para cosedora * 1000 unidades, capacidad para 70 hojas</t>
  </si>
  <si>
    <t>Chinches * 50 unidades</t>
  </si>
  <si>
    <t>Lápiz común</t>
  </si>
  <si>
    <t>Lápiz de Colores * 12 unidades</t>
  </si>
  <si>
    <t>Crayolas barra corta delgada * 10 unidades</t>
  </si>
  <si>
    <t>No toxico</t>
  </si>
  <si>
    <t>Bolígrafos</t>
  </si>
  <si>
    <t>Libro para actas 200 folios</t>
  </si>
  <si>
    <t>Libro contable 3 columnas, 100 hojas, 200 folios, tamaño oficio</t>
  </si>
  <si>
    <t>Papel asignador de turnos 40 mm * 3.000 tiquetes</t>
  </si>
  <si>
    <t>ROLL0</t>
  </si>
  <si>
    <t>Papel bond en cinta de 57 mm * 40 mt</t>
  </si>
  <si>
    <t>Papel térmico en cinta de 57 mm * 30 mt</t>
  </si>
  <si>
    <t>Papel térmico en cinta de 80 mm * 60 mt</t>
  </si>
  <si>
    <t>Papel kraff  20" x 10 kilos</t>
  </si>
  <si>
    <t>Papel Autoadhesivo transparente uso doméstico de 45 cm * 20 mt</t>
  </si>
  <si>
    <t>RESMILLA</t>
  </si>
  <si>
    <t>Papel opalina en blanco, tamaño carta, paquete * 100 unidades</t>
  </si>
  <si>
    <t>Libreta papel iris 80 gr en carta * 40 hojas colores</t>
  </si>
  <si>
    <t>Regla 30 cm</t>
  </si>
  <si>
    <t>Sobres impresos</t>
  </si>
  <si>
    <t>Sobre blanco carta membreteado de 22.5 x 29 cm</t>
  </si>
  <si>
    <t>Sobre blanco oficio membreteado de 25 x 35 cm</t>
  </si>
  <si>
    <t>Sobre de manila 1/2 carta 17.5 * 24 cm</t>
  </si>
  <si>
    <t>Sobre de manila carta de 22.5 * 29</t>
  </si>
  <si>
    <t>Sobre de manila oficio de 25 * 35</t>
  </si>
  <si>
    <t>Sobre oficio blanco</t>
  </si>
  <si>
    <t xml:space="preserve">Sobre blanco 12,5*12,5 cm, rx, membreteado en cartulina 150 gr </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</si>
  <si>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</si>
  <si>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</si>
  <si>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</si>
  <si>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Tinta negra para sellos de caucho sin aceite *  30 cc</t>
  </si>
  <si>
    <t>Cuaderno rayado * 100 hojas</t>
  </si>
  <si>
    <t>Lapiz corrector de 7 ml</t>
  </si>
  <si>
    <t>Disco compacto reescribible de 700 MB (RW)</t>
  </si>
  <si>
    <t>Disco compacto de solo lectura de 700 MB, con bolsillo</t>
  </si>
  <si>
    <t>Disco compacto para grabar video (DVD) 4,7 GB (R)</t>
  </si>
  <si>
    <t>Sacapuntas  (tajalápiz) metálico sencillo</t>
  </si>
  <si>
    <t xml:space="preserve">Saca ganchos - quita grapas </t>
  </si>
  <si>
    <t>Tijera punta roma sencilla (escolar)</t>
  </si>
  <si>
    <t xml:space="preserve">Tijera 19 cm con mango plástico </t>
  </si>
  <si>
    <t>Cosedora estándar capacidad 30 hojas</t>
  </si>
  <si>
    <t>Cosedora semi industrial</t>
  </si>
  <si>
    <t>Perforadora 2h semiindustrial mas de 70 hojas</t>
  </si>
  <si>
    <t xml:space="preserve">Perforadora 2h 40 hojas </t>
  </si>
  <si>
    <t>Minas 0.7 x 12 unidades</t>
  </si>
  <si>
    <t>Marcador en color azul, punta gruesa tinta indeleble (industrial)</t>
  </si>
  <si>
    <t>Marcador en color negro, punta gruesa tinta indeleble (industrial)</t>
  </si>
  <si>
    <t>Marcador en color rojo, punta gruesa tinta indeleble (industrial)</t>
  </si>
  <si>
    <t>Marcador en color verde, punta gruesa tinta indeleble (industrial)</t>
  </si>
  <si>
    <t>Marcador color azul, punta delgada, permanente</t>
  </si>
  <si>
    <t>Marcador color negro, punta delgada, permanente</t>
  </si>
  <si>
    <t>Marcador color rojo, punta delgada, permanente</t>
  </si>
  <si>
    <t>Marcador color verde, punta delgada, permanente</t>
  </si>
  <si>
    <t xml:space="preserve">Marcador color azul, borra seco </t>
  </si>
  <si>
    <t xml:space="preserve">Marcador color negro, borra seco </t>
  </si>
  <si>
    <t xml:space="preserve">Marcador color rojo, borra seco </t>
  </si>
  <si>
    <t xml:space="preserve">Marcador color verde, borra seco </t>
  </si>
  <si>
    <t>Marcador color amarillo resaltador</t>
  </si>
  <si>
    <t>Marcador color azul resaltador</t>
  </si>
  <si>
    <t xml:space="preserve">Marcador color naranja resaltador </t>
  </si>
  <si>
    <t xml:space="preserve">Marcador color rosado resaltador </t>
  </si>
  <si>
    <t xml:space="preserve">Marcador color verde resaltador </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</si>
  <si>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</si>
  <si>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</si>
  <si>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</si>
  <si>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</si>
  <si>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Rótulos autoadhesivos para impresora laser, cd de 116 mm, hoja * 2 unidades</t>
  </si>
  <si>
    <t>Bolsillo en polipropileno transparente, catálogo, tamaño carta</t>
  </si>
  <si>
    <t>Almohadilla para impresión de huellas dactilares</t>
  </si>
  <si>
    <t>Mojadedos - cera para contar * 50 gr (humedecedor dactilar)</t>
  </si>
  <si>
    <t>Mojadedos - cera para contar * 11,5 gr (humedecedor dactilar)</t>
  </si>
  <si>
    <t>Caja en cartón nro.12, dimensiones 40*26*20 cm, para archivo inactivo</t>
  </si>
  <si>
    <t>Bomba grande R-12</t>
  </si>
  <si>
    <t>Mascarilla o cubre boca plisado (pliegues), descartable con elastico</t>
  </si>
  <si>
    <t>Respirador p/partículas y/o mascarilla tipo N95 (TBC), descartable</t>
  </si>
  <si>
    <t>Tela no tejida</t>
  </si>
  <si>
    <t>Gorro para cirujano</t>
  </si>
  <si>
    <t xml:space="preserve">Gorro redondo con elástico alrededor, </t>
  </si>
  <si>
    <t xml:space="preserve">Polaina corta, antideslizante, </t>
  </si>
  <si>
    <t xml:space="preserve">Bata cirujano no estéril, </t>
  </si>
  <si>
    <t xml:space="preserve">Bata paciente no estéril, </t>
  </si>
  <si>
    <t>Envolvedera 50 * 50 cm, en tela no tejida</t>
  </si>
  <si>
    <t>Envolvedera 92 * 92 cm, en tela no tejida</t>
  </si>
  <si>
    <t>Envolvedera 122 * 122 cm, en tela no tejida</t>
  </si>
  <si>
    <t>Tela no tejida de 50 cm de ancho * 100 mt</t>
  </si>
  <si>
    <t xml:space="preserve">Tela no tejida 90 cm de ancho * 100 mt </t>
  </si>
  <si>
    <t>Manta de aluminio de emergencia y rescate (Manta termica para emergencias)</t>
  </si>
  <si>
    <t>Bolsa  (filtro) grande para cafetera</t>
  </si>
  <si>
    <t>Azúcar en sobre de 5 gr * 200 sobres</t>
  </si>
  <si>
    <t>Aromática de hierbas * 15 gr, 20 bolsitas</t>
  </si>
  <si>
    <t>Café molido * 2.500 gr (5 libras)</t>
  </si>
  <si>
    <t>Cepillo cerdas plasticas, Tipo lavado uñas, pequeño</t>
  </si>
  <si>
    <t>Solidificador de líquidos con desinfectante * 200 gr</t>
  </si>
  <si>
    <t>Almohadilla para sellos, tamaño de 8 * 12 cm</t>
  </si>
  <si>
    <t xml:space="preserve">Borrador para tablero o pizarra acrílica, imantada, (borrado marcador seco).  </t>
  </si>
  <si>
    <t>Plastilina barra larga * 10 unidades</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</si>
  <si>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</si>
  <si>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</si>
  <si>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</si>
  <si>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</si>
  <si>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</si>
  <si>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Pegante en barra x 20 gr</t>
  </si>
  <si>
    <t>FICHA TECNICA</t>
  </si>
  <si>
    <t>REGISTRO SANITARIO</t>
  </si>
  <si>
    <t>X</t>
  </si>
  <si>
    <t>Limpiador líquido multiusos desinfectante, para pisos * 1000 ml</t>
  </si>
  <si>
    <t>Sobre blanco membreteado, en cartulina de 150 gr de 36 * 43.5 cm, uso en correspondencia interna</t>
  </si>
  <si>
    <t>Hipoclorito de sodio, concentracion al 5%, * 1 lt, de uso hospitalario.</t>
  </si>
  <si>
    <t>Papel ecológico</t>
  </si>
  <si>
    <t>Cabezote para brilla piso, con copa para uso con mango rosca, base de 45 cm de largo por 17 cm de ancho, con bastón o cabo de 1.40 mt.</t>
  </si>
  <si>
    <t>Cartucho toner CE505A, generico</t>
  </si>
  <si>
    <t>Cartucho toner Q7551A, generico</t>
  </si>
  <si>
    <t>Cartucho toner CE255A, generico</t>
  </si>
  <si>
    <t>Cartucho Toner CF281A,  generico</t>
  </si>
  <si>
    <t>Pila plana referencia CR 2032</t>
  </si>
  <si>
    <t>Toner generico</t>
  </si>
  <si>
    <t>Marcadores y Resaltadores</t>
  </si>
  <si>
    <t>Pegante blanco liquido * 250 gr</t>
  </si>
  <si>
    <t>EMPRESA SOCIAL DEL ESTADO METROSALUD</t>
  </si>
  <si>
    <t>GRUPO CONTRATACION INSUMOS GENERALES</t>
  </si>
  <si>
    <t>DIRECCION ADMINISTRATIVA</t>
  </si>
  <si>
    <t>ANEXO NUMERO 9 LISTADO DE INSUMOS GENERALES</t>
  </si>
  <si>
    <t>MARCA Y REFERENCIA REQUERIDA</t>
  </si>
  <si>
    <t>T5 GREEN, ESTERICLEAN</t>
  </si>
  <si>
    <t>WEST, MICROSAFE 8000</t>
  </si>
  <si>
    <t>ENERGIZER, VARTA, TRONEX</t>
  </si>
  <si>
    <t>FAMILIA, REFERENCIA 71350</t>
  </si>
  <si>
    <t>FAMILIA, REFERENCIA 73537</t>
  </si>
  <si>
    <t>FAMILIA, REFERENCIA 73687</t>
  </si>
  <si>
    <t>FAMILIA PLUS 72660</t>
  </si>
  <si>
    <t>NORMA</t>
  </si>
  <si>
    <t>3M, REFERENCIA  1860</t>
  </si>
  <si>
    <t>TERESITA, JAIBEL</t>
  </si>
  <si>
    <t>LA BASTILLA</t>
  </si>
  <si>
    <t>PRESENTACIÓN REQUERIDA</t>
  </si>
  <si>
    <t>PAQUETE X 12 UNIDADES</t>
  </si>
  <si>
    <t>CAJA X 12 BOLSAS</t>
  </si>
  <si>
    <t>POTE X 500 GR</t>
  </si>
  <si>
    <t>FRASCO X 500 ML</t>
  </si>
  <si>
    <t>PAQUETE X 50 UNIDADES</t>
  </si>
  <si>
    <t>PAQUETE X 100 UNIDADES</t>
  </si>
  <si>
    <t>PAQUETE X 200 UNIDADES</t>
  </si>
  <si>
    <t>PACA X 4 UNIDADES</t>
  </si>
  <si>
    <t>CAJA X 24 FAJOS, 150 TOALLAS POR FAJO</t>
  </si>
  <si>
    <t>PACA X 6 UNIDADES</t>
  </si>
  <si>
    <t>PAQUETE X 500 UNIDADES</t>
  </si>
  <si>
    <t>BOLSA X 500 UNIDADES</t>
  </si>
  <si>
    <t>BOLSA X 1000 GR</t>
  </si>
  <si>
    <t>CAJA X 100 UNIDADES</t>
  </si>
  <si>
    <t>CAJA X 50 UNIDADES</t>
  </si>
  <si>
    <t>CAJA X 12 UNIDADES</t>
  </si>
  <si>
    <t>BOLSA X 20 JUEGOS</t>
  </si>
  <si>
    <t>CAJA X 5000 UNIDADES</t>
  </si>
  <si>
    <t>CAJA X 1000 UNIDADES</t>
  </si>
  <si>
    <t>CAJA X 12 COLORES</t>
  </si>
  <si>
    <t>CAJA X 10 CRAYOLAS</t>
  </si>
  <si>
    <t>CAJA * 10 BARRAS</t>
  </si>
  <si>
    <t>UNIDAD X 200 FOLIOS</t>
  </si>
  <si>
    <t>ROLLO X 20 MT</t>
  </si>
  <si>
    <t>PAQUETE X 100 HOJAS</t>
  </si>
  <si>
    <t>EMPAQUE PRIMARIO* 500 UNIDADES Y EL SECUNDARIO *100 UNIDADES</t>
  </si>
  <si>
    <t>EMPAQUE X 100 SOBRES</t>
  </si>
  <si>
    <t>CAJA X 500 SOBRES</t>
  </si>
  <si>
    <t>EMPAQUE PRIMARIO* 400 UNIDADES Y EL SECUNDARIO *100 UNIDADES</t>
  </si>
  <si>
    <t>EMPAQUE PRIMARIO* 400 UNIDADES Y EL SECUNDARIO * 50 UNIDADES</t>
  </si>
  <si>
    <t>FRASCO X 30 CC</t>
  </si>
  <si>
    <t>CAJA X 1 UNIDAD</t>
  </si>
  <si>
    <t>UNIDAD (ENTREGAR TORRE * 50 UNIDADES)</t>
  </si>
  <si>
    <t>UNIDAD (ENTREGAR TORRE * 25 UNIDADES)</t>
  </si>
  <si>
    <t>UNIDAD X 12 MINAS</t>
  </si>
  <si>
    <t>UNIDAD X 20 GR</t>
  </si>
  <si>
    <t>PAQUETE X 294 UNIDADES</t>
  </si>
  <si>
    <t>CAJA X 20 UNIDADES</t>
  </si>
  <si>
    <t>ROLLO X 100 UNIDADES</t>
  </si>
  <si>
    <t>ROLLO X 100 MT</t>
  </si>
  <si>
    <t>PAQUETE X 200 SOBRES</t>
  </si>
  <si>
    <t>CAJA X 24 UNIDADES</t>
  </si>
  <si>
    <t>CAJA X 10 BOLSAS</t>
  </si>
  <si>
    <t>Capacidad de 10 litros
balde plástico no peletizado
con escala medidora en litros</t>
  </si>
  <si>
    <t>Chupa para destapar sanitarios y lava platos 
con mango plástico para mayor higiene y facilidad de lavado</t>
  </si>
  <si>
    <t>En algodón 100%
en color blanco
con una medida de 35 cm de ancho x 70 cm de largo</t>
  </si>
  <si>
    <t>Cuerpo plástico en polipropileno de alta resistencia, 
colores variados, 
cabo y/o mango de madera de 1 metro de largo
recogedor fijo con bisel plástico, medida estandar</t>
  </si>
  <si>
    <t>Base totalmente plástica con mango de fibra rigida para varios usos
largo minimo 15 cm</t>
  </si>
  <si>
    <t>Mango largo plástico
en un solo color
fibra rigida</t>
  </si>
  <si>
    <t>Utilizado para el lavado del instrumental quirurgico</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</si>
  <si>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</si>
  <si>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</si>
  <si>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En Fibra plástica
con mango en madera</t>
  </si>
  <si>
    <t>Organizador de escobas trapeadoras, recogedores
que incluya tornillos y chazos para la instalacion
medidas: alto 7 cm, largo 40 cm, ancho 2 cm (7*40*2 cm)
en color blanco</t>
  </si>
  <si>
    <t>Churrusco para limpieza de teteros y vasos
en cerdas de color negro</t>
  </si>
  <si>
    <t>Churrusco delgado para limpieza en tubos (vidrio), grecas, pitillos y boquillas
en cerdas de color negro</t>
  </si>
  <si>
    <t>Esponja conjunto de hebras de fibras de acero finas y blandas
que se pueden romper y estirar con las manos
vienen en rollitos de lana de acero
que se usan en trabajos de limpieza
paquete por 12 unidades</t>
  </si>
  <si>
    <t>Esponja (paño) abrasiva en color verde
para limpieza general</t>
  </si>
  <si>
    <t>Especiales para lavar utensilios de cocina
elaborada en espuma y malla</t>
  </si>
  <si>
    <t>Jabon limpiador en polvo * 750 gr, con polyclor antibacterial</t>
  </si>
  <si>
    <t>Batería de iones de litio de tres voltios con forma de moneda
Con un diámetro de 20 mm y un espesor de 3,1 mm, más o menos</t>
  </si>
  <si>
    <t xml:space="preserve">Servilleta por 500 unidades
en color blanco
tipo cafetería </t>
  </si>
  <si>
    <t>Estuche plástico rectangular
resistente a los impactos
8 cm de ancho por 12 cm de largo
con filtro de gran capacidad para retener y conservar la tinta
que de un entintado uniforme y de fácil limpieza.</t>
  </si>
  <si>
    <t>Caucho elastico de máxima flexibilidad y cohesión
con dimensiones entre 9 y 10 cm de longitud
por 3 mm de ancho
1 mm de grosor,
referencia 22</t>
  </si>
  <si>
    <t>Caucho elastico de máxima flexibilidad y cohesión
con dimensiones entre 9 y 10 cm de longitud
por 3 mm de ancho
1 mm de grosor
referencia 22</t>
  </si>
  <si>
    <t>Bisturí plástico grande L - 200
de 18 mm
retráctil
con alma metálica
bloqueo manual de cuchilla.</t>
  </si>
  <si>
    <t>Soporte o tabla legajadora
en acrilico
con gancho
tamaño ofico</t>
  </si>
  <si>
    <t>Borrador blanco de goma plastica (tipo nata) pequeño
para borrar lápiz de grafito,
material caucho de 2,4 * 3,5 cm
que no manche
que no rasgue el papel y no deje huella.</t>
  </si>
  <si>
    <t>Elaborado en una base de fommi con una cubierta de felpa (Fieltro de lanas sintéticas)
ideal para borrar escritos sobre tablero o pizarra acrílica
Que las fibras no se despeguen ni dejen residuos
no toxico.</t>
  </si>
  <si>
    <t>Cinta de papel Impermeable de 12 mm (1/2") * 40 mt
con adhesión excelente
color beige (tipo Pintor)</t>
  </si>
  <si>
    <t>Cinta de papel Impermeable de 24 mm (1") * 40 m
con adhesión excelente
color beige (tipo Pintor)</t>
  </si>
  <si>
    <t xml:space="preserve">Cinta adhesiva transparente de 12 mm (1/2") * 40 mt
resistente con excelente adhesión </t>
  </si>
  <si>
    <t>Cintas adhesivas de embalaje
tipo industrial
48 mm de ancho
ideal para uso de embalaje sobre cartón, vidrio, papel, plástico, madera y polietileno
con excelente adhesión.</t>
  </si>
  <si>
    <t>Cinta adhesiva señalizadora
para señalizar zonas de peligro o zonas especiales
ayuda a delimitar áreas por seguridad
restricción o captar la atención en ciertos espacios.</t>
  </si>
  <si>
    <t>Papel cartón Kraft nacional de 280 a 300 gr./m2
color caféde 23.5 x 37.5 cm
con perforaciones internas que permitan posicionar la portaguía en 6 lugares diferentes
tamaño oficio
con 2 varillas metalicas</t>
  </si>
  <si>
    <t>Folder oficio
papel cartón Kraft nacional de 280 a 300 gramos  gr./m2
color café
de 23.0 x 36.5 cm
con portaguia remachada en posición horizontal</t>
  </si>
  <si>
    <t>Folder oficio
papel cartón Kraft nacional de 280 a 300 gramos  gr./m2
color café
de  23.0 x 36.5 cm
con portaguia remachada en posición vertical superior</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</si>
  <si>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</si>
  <si>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</si>
  <si>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 xml:space="preserve">Gancho tipo clip estándar
en alambre metalico galvanizado
de 33 mm
por 100 unidades. </t>
  </si>
  <si>
    <t>Gancho tipo clip mariposa No 02
 en alambre metalico galvanizado
 por 50 unidades</t>
  </si>
  <si>
    <t>Gancho tipo Clip mariposa gigante
por 12 unidades
metálico galvanizado
totalmente niquelado
para evitar su oxidación</t>
  </si>
  <si>
    <t>Gancho tipo legajador gancho,
pisador y corredera en polipropileno transparente
por 20 juegos (base de 8 cm).</t>
  </si>
  <si>
    <t xml:space="preserve">Gancho tipo grapa
estándar (26/6)
en alambre cobrizado
capacidad 20 hojas
por 5000 unidades </t>
  </si>
  <si>
    <t xml:space="preserve">Gancho tipo grapa
metálica galvanizada industrial 
referencias similares a R-9 o S-23/8
capacidad 50 hojas
caja por 1000 unidades.   </t>
  </si>
  <si>
    <t xml:space="preserve">Gancho tipo grapa
metálica galvanizada industrial 
referencias similares a R-9 o S-23/10
capacidad 70 hojas
caja por 1000 unidades.   </t>
  </si>
  <si>
    <t>Chinches metálicos con cabeza de 10mm
redonda en varios colores
caja por 50 unidades</t>
  </si>
  <si>
    <t xml:space="preserve">Lápiz grafito  mina negra HB Nro 2
fabricado en madera de alta calidad de forma redonda o triangular
con borrador que no manche
que no se fracture al sacado de punta
resistente en el uso. </t>
  </si>
  <si>
    <t>Lapices con minas de colores resistentes 
una sola punta
tamaño largo
fabricado con madera resistente en el uso</t>
  </si>
  <si>
    <t>Tinta en color negro
cuerpo en plástico tubular
con mina retráctil de punta metálica mediano
suave, limpio y rápido
trazo firme y confortable.</t>
  </si>
  <si>
    <t>No toxicas
textura blanda
barra larga * 10 unidades</t>
  </si>
  <si>
    <t>En papel de 60 gr/m2
oficio
rayado100 hojas
200 folios
tapa dura plastificada</t>
  </si>
  <si>
    <t>En papel de 60 gr/m2
oficio
rayado 100 hojas
200 folios
contable tres columnas
tapa dura plastificada</t>
  </si>
  <si>
    <t>Papel asignador de turnos
40 mm 
por 3.000 tiquetes</t>
  </si>
  <si>
    <t>Papel bond blanco de 60 gr/m2
color blanco
dimensiones 57 mm de ancho
por 40 mt</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</si>
  <si>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</si>
  <si>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</si>
  <si>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Rollo de papel kraft
peso metro cuadrado 75 gr
ancho 50  cm
peso rollo 10 kilos</t>
  </si>
  <si>
    <t>Papel autoadhesivo plano (Contac)
de 45 cm de ancho
en rollo por 20 metros
color transparente</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</si>
  <si>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</si>
  <si>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</si>
  <si>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</si>
  <si>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</si>
  <si>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Papel opalina de 180 g/m2
 tamaño carta
por 100 hojas</t>
  </si>
  <si>
    <t>Tamaño carta 
de 80 gramos
hojas de colores por 40 hojas</t>
  </si>
  <si>
    <t>Guia para trazo tipo regla
en acrilico flexible
sin bisel
milimetrada
de 30 cm
por 1 unidad</t>
  </si>
  <si>
    <t>Sobre de 23.4 x 10.5 cm
 bond
 de alta blancura
 75 gr/m2
superficie lisa
con pegante de alta adherencia</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</si>
  <si>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</si>
  <si>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</si>
  <si>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</si>
  <si>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</si>
  <si>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
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</si>
  <si>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Tinta para sellos de caucho sin aceite
en color negro
frasco plástico de 28 cc / 30 cc
 con aplicador que regule la salida de tinta o gotero</t>
  </si>
  <si>
    <t>Para ser utilizados en impresión laser
modelo P2055dn</t>
  </si>
  <si>
    <t>Para ser utilizados en impresión laser
modelo M3035XS</t>
  </si>
  <si>
    <t>Para ser utilizados en impresión laser
modelos 1320 y 2015</t>
  </si>
  <si>
    <t>Para ser utilizados en impresión laser
modelo 3015</t>
  </si>
  <si>
    <t xml:space="preserve">Para ser utilizados en impresión laser
modelo M630 </t>
  </si>
  <si>
    <t>Con papel en 60g/m2
pasta plastificada
cosido
tamaño pequeño
 tipo escolar por 100 hojas
rayado</t>
  </si>
  <si>
    <t>Corrector liquido
presentación en lápiz
de 7 ml
con punta metalica
tanque blando.</t>
  </si>
  <si>
    <t>Sacapuntas  (tajalápiz)
metálico sencillo</t>
  </si>
  <si>
    <t>Sacagrapas elaborada en lamina gruesa para mejor agarre y resistencia
mangos en plastico irrompible
acabados en cromo inoxible
con ganchos en lámina gruesa
afilados para más agarre y resistencia
con peso mayor a 33 y menor o igual a 75g.</t>
  </si>
  <si>
    <t>Tijeras escolar multiuso
mango plástico
diseño ergonómico
punta roma
tamaño 12 cm</t>
  </si>
  <si>
    <t>Tijeras multiusos
hojas en acero inoxidable
con mango plástico
longitud cuchilla 11 cm
largo total de 19 cm.</t>
  </si>
  <si>
    <t>De 0.7 mm 
HB
empaque por 12 minas</t>
  </si>
  <si>
    <t>Marcador de tinta permanente negro
desechable
contenido de tinta mayor a 2,5, y menor o igual 5 g
punta biselada acrilica
para trazar lineas de aproximadamente 1 - 2,5 mm.</t>
  </si>
  <si>
    <t xml:space="preserve">Marcador azul
punto ultrafino 
para marcar CD y DVD
 secado rapido
que no se corra la tinta
marcado permanente
punta delgada.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</si>
  <si>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</si>
  <si>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resaltador de texto desechable
contenido de tinta menor o igual a 2.5 g
de punta biselada
elaborada en felpa acrílica
para realizar un trazo. </t>
  </si>
  <si>
    <t>Marcador resaltador de texto desechable
contenido de tinta menor o igual a 2.5 g
de punta biselada
elaborada en felpa acrílica
para realizar un trazo.</t>
  </si>
  <si>
    <t>Cartulina tamaño oficio
en cartulina brístol color verde
con un gramaje de 150 gr/m2
de 22 * 33 cm
tamaño oficio
empaquetado por 100 unidades</t>
  </si>
  <si>
    <t>Pegante liquido blanco para papel
frasco * 250 gr
con aplicador
secado rápido
no toxico</t>
  </si>
  <si>
    <t>Pegante en barra para papel
contenido 20 gramos
libre de ácidos
no tóxicos
ecológico y sin glicerina para evitar la laminación y garantizar una excelente capacidad de adhesión y calidad en papel, carton, cartulina.</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</si>
  <si>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</si>
  <si>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</si>
  <si>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</si>
  <si>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</si>
  <si>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</si>
  <si>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</si>
  <si>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</si>
  <si>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 xml:space="preserve">Bomba - globos
en diferentes colores
referencia R-12 </t>
  </si>
  <si>
    <t xml:space="preserve">Manta isotérmica
realizadas en color oro/plata
para ser utilizada para mantener la temperatura corporal de un accidentado, hipotermia, como toldo y protección contra el frió o el sol
tamaño para una sola persona
</t>
  </si>
  <si>
    <t>Filtro con contorno de 75 cm
para greca capacidad 75 tintos</t>
  </si>
  <si>
    <t>WEST
LACTISOFT</t>
  </si>
  <si>
    <t>Balde plastico 12 lt con escurridor</t>
  </si>
  <si>
    <t>Trapeadora de copa, pabilo blanca, largo mango 1.40 mt</t>
  </si>
  <si>
    <t>Trapeadora con franela, de copa, largo mango 1.40 mt</t>
  </si>
  <si>
    <t>Capacidad de 12 litros
balde plástico no peletizado
con escala medidora en litros con escurridor</t>
  </si>
  <si>
    <t>Paño micro fibra en color rojo</t>
  </si>
  <si>
    <t>Paño micro fibra en color verde</t>
  </si>
  <si>
    <t xml:space="preserve">Mezclador o agitador biodegradable de madera* 500 unidades </t>
  </si>
  <si>
    <t>x</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</si>
  <si>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</si>
  <si>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</si>
  <si>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</si>
  <si>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Película plastica 16 cm de ancho * 500 mt, para embalaje</t>
  </si>
  <si>
    <t>Cartucho Toner CF289A,  generico</t>
  </si>
  <si>
    <t>Cartucho genérico para impresora hp laseth jet interprice M507DM</t>
  </si>
  <si>
    <t>TONER</t>
  </si>
  <si>
    <t>Garrafa de 20 litros original blanca</t>
  </si>
  <si>
    <t>Embace plástico garrafa  de 20 litros original blanca</t>
  </si>
  <si>
    <r>
      <t xml:space="preserve">Paños de microfibra HYGEN , tercera generación de 3 a 5 micras, de color  rojo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r>
    <r>
      <rPr>
        <b/>
        <sz val="8"/>
        <rFont val="Century Gothic"/>
        <family val="2"/>
      </rPr>
      <t>ANEXAR FICHA TECNICA.</t>
    </r>
  </si>
  <si>
    <r>
      <t xml:space="preserve">Paños de microfibra HYGEN , tercera generación de 3 a 5 micras, de color  azul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r>
    <r>
      <rPr>
        <b/>
        <sz val="8"/>
        <rFont val="Century Gothic"/>
        <family val="2"/>
      </rPr>
      <t>ANEXAR FICHA TECNICA.</t>
    </r>
  </si>
  <si>
    <r>
      <t>Paños de microfibra HYGEN , tercera generación de 3 a 5 micras, de color  verde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t>
    </r>
    <r>
      <rPr>
        <b/>
        <sz val="8"/>
        <rFont val="Century Gothic"/>
        <family val="2"/>
      </rPr>
      <t>ANEXAR FICHA TECNICA.</t>
    </r>
  </si>
  <si>
    <r>
      <t xml:space="preserve">La descripcion tecnica se encuentra en el contenedor de 2,9 lt y es igual para la presentacion de 1,5 lt,
el diámetro interno del aro soporte del contenedor de 13 5 cm, 
el contenedor debe cumplir con este parametro. 
</t>
    </r>
    <r>
      <rPr>
        <b/>
        <sz val="8"/>
        <rFont val="Century Gothic"/>
        <family val="2"/>
      </rPr>
      <t>ANEXAR FICHA TÉCNICA
REGISTRO SANITARIO INVIMA</t>
    </r>
  </si>
  <si>
    <r>
      <t>La descripcion tecnica se encuentra en el contenedor de 2,9 lt y es igual para la presentacion de 0,5 lt</t>
    </r>
    <r>
      <rPr>
        <b/>
        <sz val="8"/>
        <rFont val="Century Gothic"/>
        <family val="2"/>
      </rPr>
      <t>.
ANEXAR FICHA TÉCNICA
REGISTRO SANITARIO INVIMA</t>
    </r>
  </si>
  <si>
    <r>
      <t xml:space="preserve">Elaborada en material pabilo de algodón 100%  absorbente
en forma de trenza para una mayor consistencia
un peso de  de 450  a 500 gramos
en color blanco
resistente, con excelente absorción
palo en madera plastificado con cubierta de PVC, sin imperfecciones para una buena sujeción, fácil de usar y de lavar
que la unión entre el palo y la mopa sea fijo, firme, para que no separen en el uso
y un largo de 1.40 mt
con colgador en el extremo superior para ahorrar espacios
</t>
    </r>
    <r>
      <rPr>
        <b/>
        <sz val="8"/>
        <rFont val="Century Gothic"/>
        <family val="2"/>
      </rPr>
      <t>ANEXAR FICHA TECNICA</t>
    </r>
    <r>
      <rPr>
        <sz val="8"/>
        <rFont val="Century Gothic"/>
        <family val="2"/>
      </rPr>
      <t>.</t>
    </r>
  </si>
  <si>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un largo de 1.40 mt
con colgador en el extremo superior para ahorrar espacios
</t>
    </r>
    <r>
      <rPr>
        <b/>
        <sz val="8"/>
        <rFont val="Century Gothic"/>
        <family val="2"/>
      </rPr>
      <t>ANEXAR FICHA TECNICA.</t>
    </r>
  </si>
  <si>
    <r>
      <t xml:space="preserve">Limpia cristales con cabeza en almohadilla de esponja por un lado y banda para secar en PVC por el otro
que se pueda reemplazar la cabeza en el bastón o cabo en aluminio 
con una extensión máxima de 2,00 mt aproximadamente
 además que exista esta cabeza en el mercado para cambio
colocar referencia de la cabeza 
</t>
    </r>
    <r>
      <rPr>
        <b/>
        <sz val="8"/>
        <rFont val="Century Gothic"/>
        <family val="2"/>
      </rPr>
      <t>ANEXAR FICHA TÉCNICA DE AMBAS PARTES ( limpia cristales y cabeza)
y  FOTOGRAFÍA.</t>
    </r>
  </si>
  <si>
    <r>
      <t xml:space="preserve">Accesorio de aseo
tipo brilla y limpia pisos
con mango resistente
mopa fácil de cambiar, de lavar, 
diseño ecualizable
Base largo de 45 cm * ancho 17 cm
con cabo de 1,40 mt
</t>
    </r>
    <r>
      <rPr>
        <b/>
        <sz val="8"/>
        <rFont val="Century Gothic"/>
        <family val="2"/>
      </rPr>
      <t>ANEXAR FICHA TÉCNICA
y  FOTOGRAFÍA</t>
    </r>
  </si>
  <si>
    <r>
      <t xml:space="preserve">Mopa en pabilo de algodón - poliester
cosida sobre lona con cremallera para fácil instalación sobre el cabezote
compatible con el ítem anterior </t>
    </r>
    <r>
      <rPr>
        <b/>
        <sz val="8"/>
        <rFont val="Century Gothic"/>
        <family val="2"/>
      </rPr>
      <t>(código 501022100)</t>
    </r>
    <r>
      <rPr>
        <sz val="8"/>
        <rFont val="Century Gothic"/>
        <family val="2"/>
      </rPr>
      <t xml:space="preserve">
</t>
    </r>
    <r>
      <rPr>
        <b/>
        <sz val="8"/>
        <rFont val="Century Gothic"/>
        <family val="2"/>
      </rPr>
      <t>ANEXAR FICHA TÉCNICA
y  FOTOGRAFÍA</t>
    </r>
  </si>
  <si>
    <r>
      <t xml:space="preserve">Hisopo para inodoro
cerda plástica para baño en nylon de 50 cm de largo
con contenedor estable para prevenir derrame de líquidos
</t>
    </r>
    <r>
      <rPr>
        <b/>
        <sz val="8"/>
        <rFont val="Century Gothic"/>
        <family val="2"/>
      </rPr>
      <t>ANEXAR FICHA TÉCNICA
y  FOTOGRAFÍA</t>
    </r>
  </si>
  <si>
    <r>
      <t xml:space="preserve">Compuesto de Silice, detergente base, dicloroisocianurato y perfume, Cloro Activo 0,6%,
que elimine las manchas de grasa, suciedad, cal, manchas de jabón y que blanquee las superfícies, para mantenerlas limpias e higienizadas,
presentacion tarro por 750 gr
</t>
    </r>
    <r>
      <rPr>
        <b/>
        <sz val="8"/>
        <rFont val="Century Gothic"/>
        <family val="2"/>
      </rPr>
      <t>ANEXAR REGISTRO SANITARIO INVIMA.</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</si>
  <si>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8"/>
        <rFont val="Century Gothic"/>
        <family val="2"/>
      </rPr>
      <t xml:space="preserve">ANEXAR FICHA TECNICA
FICHA DE SEGURIDAD
REGISTRO SANITARIO INVIMA. </t>
    </r>
  </si>
  <si>
    <r>
      <t xml:space="preserve">Detergente de concentracion acida para desprendere acumulaciones de sarro, suciedades e incrustaciones que se forman en bordes y azulejos
para eliminar focos de infeccin y manchas
</t>
    </r>
    <r>
      <rPr>
        <b/>
        <sz val="8"/>
        <rFont val="Century Gothic"/>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</si>
  <si>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 sentir, sin otro tipo de olores a veterina
envasado en frasco con bomba dispensadora
</t>
    </r>
    <r>
      <rPr>
        <b/>
        <sz val="8"/>
        <rFont val="Century Gothic"/>
        <family val="2"/>
      </rPr>
      <t>ANEXAR FICHA TÉCNICA
REGISTRO SANITARIO INVIMA</t>
    </r>
  </si>
  <si>
    <r>
      <t xml:space="preserve">Jabón liquido con textura delicada y cremosa de 850 cc
indicado para el lavado y desinfeccion de manos
en contra de las bacterias Gram + Gram -
</t>
    </r>
    <r>
      <rPr>
        <b/>
        <sz val="8"/>
        <rFont val="Century Gothic"/>
        <family val="2"/>
      </rPr>
      <t>ANEXAR FICHA TÉCNICA
HOJA DE SEGURIDAD
REGISTRO SANITARIO INVIMA</t>
    </r>
  </si>
  <si>
    <r>
      <t xml:space="preserve">Jabon liquido de amplio espectro de 850 cc
indicado para el lavado y desinfección de manos del personal de la salud y los pacientes
para reducir la flora bacteriana
microsafe 8000
</t>
    </r>
    <r>
      <rPr>
        <b/>
        <sz val="8"/>
        <rFont val="Century Gothic"/>
        <family val="2"/>
      </rPr>
      <t>ANEXAR FICHA TÉCNICA
FICHA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</si>
  <si>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8"/>
        <rFont val="Century Gothic"/>
        <family val="2"/>
      </rPr>
      <t>NEXAR FICHA TÉCNICA 
FICHA DE SEGURIDAD
REGISTRO SANITARIO INVIMA ( como dispositivo medico)</t>
    </r>
  </si>
  <si>
    <r>
      <t xml:space="preserve">Crema limpiadora multiusos
presentacion de 500 gramos
Limpiador en crema
que garantice la fácil remoción de todo tipo de manchas y suciedad de las prendas y superficies
</t>
    </r>
    <r>
      <rPr>
        <b/>
        <sz val="8"/>
        <rFont val="Century Gothic"/>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</si>
  <si>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8"/>
        <rFont val="Century Gothic"/>
        <family val="2"/>
      </rPr>
      <t>ANEXAR FICHA TÉCNICA
REGISTRO SANITARIO INVIMA.</t>
    </r>
  </si>
  <si>
    <r>
      <t xml:space="preserve">Formula 55 x
</t>
    </r>
    <r>
      <rPr>
        <b/>
        <sz val="8"/>
        <rFont val="Century Gothic"/>
        <family val="2"/>
      </rPr>
      <t>ANEXAR FICHA TÉCNICA
FICHA DE SEGURIDAD
REGISTRO SANITARIO INVIMA</t>
    </r>
  </si>
  <si>
    <r>
      <t xml:space="preserve">Uso Hospitalaria
Granulado
con Peróxido de hidrógeno al 10%
desinfecta, encapsula, absorbe y solidifica sangre, fluidos corporales, potencialmente riesgosos, recogidos en areas de los servicios
</t>
    </r>
    <r>
      <rPr>
        <b/>
        <sz val="8"/>
        <rFont val="Century Gothic"/>
        <family val="2"/>
      </rPr>
      <t>ANEXAR FICHA TÉCNICA
REGISTRO SANITARIO INVIMA</t>
    </r>
  </si>
  <si>
    <r>
      <t xml:space="preserve">líquido para limpieza de vidrios
repuesto en presentacion por 500 cc
</t>
    </r>
    <r>
      <rPr>
        <b/>
        <sz val="8"/>
        <rFont val="Century Gothic"/>
        <family val="2"/>
      </rPr>
      <t>ANEXAR FICHA TÉCNICA
REGISTRO SANITARIO INVIMA</t>
    </r>
  </si>
  <si>
    <r>
      <t xml:space="preserve">Pila alcalina (D) grande
que utilizan electrolitos alcalinos y otros compuestos, de 1,5 v
con mayor densidad de energia  y una vida util mas larga
</t>
    </r>
    <r>
      <rPr>
        <b/>
        <sz val="8"/>
        <rFont val="Century Gothic"/>
        <family val="2"/>
      </rPr>
      <t>ANEXAR FICHA TÉCNICA</t>
    </r>
  </si>
  <si>
    <r>
      <t xml:space="preserve">Pila alcalina C mediana
que utilizan electrolitos alcalinos y otros compuestos, de 1,5 v,
con mayor densidad de energia  y una vida util mas larga
</t>
    </r>
    <r>
      <rPr>
        <b/>
        <sz val="8"/>
        <rFont val="Century Gothic"/>
        <family val="2"/>
      </rPr>
      <t>ANEXAR FICHA TÉCNICA</t>
    </r>
  </si>
  <si>
    <r>
      <t xml:space="preserve">Pila alcalina AA Normal
que utilizan electrolitos alcalinos y otros compuestos, 
con mayor densidad de energia  y una vida util mas larga
</t>
    </r>
    <r>
      <rPr>
        <b/>
        <sz val="8"/>
        <rFont val="Century Gothic"/>
        <family val="2"/>
      </rPr>
      <t>ANEXAR FICHA TÉCNICA</t>
    </r>
  </si>
  <si>
    <r>
      <t xml:space="preserve">Pila alcalina cuadrada
que utilizan electrolitos alcalinos y otros compuestos, de 9 v
con mayor densidad de energia  y una vida util mas larga
</t>
    </r>
    <r>
      <rPr>
        <b/>
        <sz val="8"/>
        <rFont val="Century Gothic"/>
        <family val="2"/>
      </rPr>
      <t>ANEXAR FICHA TÉCNICA</t>
    </r>
  </si>
  <si>
    <r>
      <t xml:space="preserve">Pila alcalina AAA Pequeña
que utilizan electrolitos alcalinos y otros compuestos, 
con mayor densidad de energia  y una vida util mas larga
</t>
    </r>
    <r>
      <rPr>
        <b/>
        <sz val="8"/>
        <rFont val="Century Gothic"/>
        <family val="2"/>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</si>
  <si>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</si>
  <si>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Sin impresion, </t>
    </r>
    <r>
      <rPr>
        <b/>
        <sz val="8"/>
        <rFont val="Century Gothic"/>
        <family val="2"/>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</si>
  <si>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</si>
  <si>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</si>
  <si>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entury Gothic"/>
        <family val="2"/>
      </rPr>
      <t>ANEXAR FICHA TÉCNICA</t>
    </r>
  </si>
  <si>
    <r>
      <t xml:space="preserve">Bolsa plástica biodegradable gris, 46 x 55 cm, </t>
    </r>
    <r>
      <rPr>
        <b/>
        <sz val="8"/>
        <color indexed="10"/>
        <rFont val="Century Gothic"/>
        <family val="2"/>
      </rPr>
      <t>cal.1.4 alta densidad, con impresión en una cara (logo)</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</si>
  <si>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entury Gothic"/>
        <family val="2"/>
      </rPr>
      <t>ANEXAR FICHA TÉCNICA.</t>
    </r>
  </si>
  <si>
    <r>
      <t xml:space="preserve">Bolsa plástica biodegradable gris, 65 x 80 cm, </t>
    </r>
    <r>
      <rPr>
        <b/>
        <sz val="8"/>
        <color indexed="10"/>
        <rFont val="Century Gothic"/>
        <family val="2"/>
      </rPr>
      <t>calibre 1.4, alta densidad, con impresión en una cara (logo)</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</si>
  <si>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</si>
  <si>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Bolsa plástica biodegradable verde, 46 x 55 cm, </t>
    </r>
    <r>
      <rPr>
        <b/>
        <sz val="8"/>
        <color indexed="10"/>
        <rFont val="Century Gothic"/>
        <family val="2"/>
      </rPr>
      <t>calibre 1.4, alta densidad, con impresión en una cara (logo)</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</si>
  <si>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</si>
  <si>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Bolsa plástica biodegradable verde, 65 x 80 cm, </t>
    </r>
    <r>
      <rPr>
        <b/>
        <sz val="8"/>
        <color indexed="10"/>
        <rFont val="Century Gothic"/>
        <family val="2"/>
      </rPr>
      <t>calibre 1.4, alta densidad, con impresión en una cara (logo)</t>
    </r>
  </si>
  <si>
    <r>
      <t>Plástico de baja densidad, biodegradable, calibre 1,8, sin logo, con cogedera, medidas de 34 x 15 x 48 x 12 cm, tipo camiseta,</t>
    </r>
    <r>
      <rPr>
        <b/>
        <sz val="8"/>
        <rFont val="Century Gothic"/>
        <family val="2"/>
      </rPr>
      <t xml:space="preserve"> 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</si>
  <si>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entury Gothic"/>
        <family val="2"/>
      </rPr>
      <t>ANEXAR FICHA TÉCNICA</t>
    </r>
  </si>
  <si>
    <r>
      <t xml:space="preserve">Plástico original transparente
biodegradable, alta densidad,
calibre 0,8, 
80 x 122 cm,
sin impresión
</t>
    </r>
    <r>
      <rPr>
        <b/>
        <sz val="8"/>
        <rFont val="Century Gothic"/>
        <family val="2"/>
      </rPr>
      <t>ANEXAR FICHA TÉCNICA</t>
    </r>
  </si>
  <si>
    <r>
      <t xml:space="preserve">Plástico original transparente
biodegradable, baja densidad
calibre 0.8
6x10 cm
sin impresion
</t>
    </r>
    <r>
      <rPr>
        <b/>
        <sz val="8"/>
        <rFont val="Century Gothic"/>
        <family val="2"/>
      </rPr>
      <t>ANEXAR FICHA TÉCNICA</t>
    </r>
  </si>
  <si>
    <r>
      <t xml:space="preserve">Plástico original transparente
biodegradable, baja densidad
calibre 2
12 x 15 cm
sin impresión
</t>
    </r>
    <r>
      <rPr>
        <b/>
        <sz val="8"/>
        <rFont val="Century Gothic"/>
        <family val="2"/>
      </rPr>
      <t>ANEXAR FICHA TÉCNICA</t>
    </r>
  </si>
  <si>
    <r>
      <t xml:space="preserve">Plástico original transparente
biodegradable, baja densidad
calibre 2
30 x 40 cm
sin impresión
</t>
    </r>
    <r>
      <rPr>
        <b/>
        <sz val="8"/>
        <rFont val="Century Gothic"/>
        <family val="2"/>
      </rPr>
      <t>ANEXAR FICHA TÉCNICA</t>
    </r>
  </si>
  <si>
    <r>
      <t xml:space="preserve">Plástico original transparente
baja densidad
calibre 2.5
de 100 x 100 cm
empacado en forma individual
sin impresión
</t>
    </r>
    <r>
      <rPr>
        <b/>
        <sz val="8"/>
        <rFont val="Century Gothic"/>
        <family val="2"/>
      </rPr>
      <t>ANEXAR FICHA TÉCNICA</t>
    </r>
  </si>
  <si>
    <r>
      <t xml:space="preserve">Plástico original transparente
baja densidad
calibre 2.5
de 120 x 130 cm
empacado en forma individual
sin impresión
</t>
    </r>
    <r>
      <rPr>
        <b/>
        <sz val="8"/>
        <rFont val="Century Gothic"/>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</si>
  <si>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</si>
  <si>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</si>
  <si>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</si>
  <si>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</si>
  <si>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8
calibre 35
largo al  codo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</si>
  <si>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9
calibre 35
largo al codo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</si>
  <si>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Papel higiénico industrial
papel higiénico jumbo ecológico (natural)
rendidor, absorbente, resistente para baños de alto tráfico
 Rollo x 400 metros
color natural (ecologico), 
A</t>
    </r>
    <r>
      <rPr>
        <b/>
        <sz val="8"/>
        <rFont val="Century Gothic"/>
        <family val="2"/>
      </rPr>
      <t>NEXAR FICHA TÉCNICA</t>
    </r>
  </si>
  <si>
    <r>
      <t xml:space="preserve">Toalla de manos doblada en z triple hoja natural
</t>
    </r>
    <r>
      <rPr>
        <b/>
        <sz val="8"/>
        <rFont val="Century Gothic"/>
        <family val="2"/>
      </rPr>
      <t xml:space="preserve">ANEXAR FICHA TÉCNICA </t>
    </r>
  </si>
  <si>
    <r>
      <t xml:space="preserve">Toalla pre cortada flujo central
papel ecológico
rendidor, absorbente, resistente para baños de alto tráfico
rollo x 100 metros
hoja triple
color natural (ecológica)
</t>
    </r>
    <r>
      <rPr>
        <b/>
        <sz val="8"/>
        <rFont val="Century Gothic"/>
        <family val="2"/>
      </rPr>
      <t>ANEXAR FICHA TÉCNICA</t>
    </r>
  </si>
  <si>
    <r>
      <t xml:space="preserve">Mezclador  biodegradable 100%, especificar el material del que estan hechos (madera o fibras naturales), contar con ficha tecnicas que garanticen la biodegradabilidad del material, no tener olor ni sabor   de 11 cms y acorde con normatividad FDA 21 CFR - 176,170.
</t>
    </r>
    <r>
      <rPr>
        <b/>
        <sz val="8"/>
        <rFont val="Century Gothic"/>
        <family val="2"/>
      </rPr>
      <t>ANEXAR FICHA TÉCNICA</t>
    </r>
    <r>
      <rPr>
        <sz val="8"/>
        <rFont val="Century Gothic"/>
        <family val="2"/>
      </rPr>
      <t xml:space="preserve">
</t>
    </r>
  </si>
  <si>
    <r>
      <t xml:space="preserve"> Vaso desechable  de 4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</si>
  <si>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7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</si>
  <si>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12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</si>
  <si>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Para micro impresora
tinta negra
</t>
    </r>
    <r>
      <rPr>
        <b/>
        <sz val="8"/>
        <rFont val="Century Gothic"/>
        <family val="2"/>
      </rPr>
      <t>ANEXAR FOTOGRAFIA</t>
    </r>
  </si>
  <si>
    <r>
      <t xml:space="preserve">En papel ecologico
 72 gr/m2
tamaño carta
resma de 500 hojas
con logo de Metrosalud impreso en trama (marca agua)
tinta color verde
</t>
    </r>
    <r>
      <rPr>
        <b/>
        <sz val="8"/>
        <rFont val="Century Gothic"/>
        <family val="2"/>
      </rPr>
      <t>ANEXAR FICHA TECNICA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</si>
  <si>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entury Gothic"/>
        <family val="2"/>
      </rPr>
      <t>ANEXAR FICHA TÉCNICA</t>
    </r>
  </si>
  <si>
    <r>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entury Gothic"/>
        <family val="2"/>
      </rPr>
      <t>ANEXAR FICHA TÉCNICA</t>
    </r>
  </si>
  <si>
    <r>
      <t xml:space="preserve">Cartucho toner </t>
    </r>
    <r>
      <rPr>
        <u/>
        <sz val="8"/>
        <rFont val="Century Gothic"/>
        <family val="2"/>
      </rPr>
      <t>Q5949A</t>
    </r>
    <r>
      <rPr>
        <sz val="8"/>
        <rFont val="Century Gothic"/>
        <family val="2"/>
      </rPr>
      <t>, generico</t>
    </r>
  </si>
  <si>
    <t>Cartucho toner  Q7553A, generico</t>
  </si>
  <si>
    <r>
      <t xml:space="preserve">Para grabar
uso en unidades de computadores CD-R
para reproducción
Disco compacto regrabable
capacidad 700 MB
duración 80 minutos
</t>
    </r>
    <r>
      <rPr>
        <b/>
        <sz val="8"/>
        <color indexed="10"/>
        <rFont val="Century Gothic"/>
        <family val="2"/>
      </rPr>
      <t>Cotizar sin bolsillo
entregar en torre * 50 unidades</t>
    </r>
  </si>
  <si>
    <r>
      <t xml:space="preserve">Disco compacto
solo lectura
capacidad 700 MB
duración 80 minutos
</t>
    </r>
    <r>
      <rPr>
        <b/>
        <sz val="8"/>
        <color rgb="FFFF0000"/>
        <rFont val="Century Gothic"/>
        <family val="2"/>
      </rPr>
      <t>Cotizar sin bolsillo
entregar en torre * 50 unidades</t>
    </r>
  </si>
  <si>
    <r>
      <t xml:space="preserve">Disco compacto
para grabar video
velocidad de gravado de 1.8x, 4.7 GB de capacidad de almacenamiento regrabable
</t>
    </r>
    <r>
      <rPr>
        <b/>
        <sz val="8"/>
        <color rgb="FFFF0000"/>
        <rFont val="Century Gothic"/>
        <family val="2"/>
      </rPr>
      <t>Cotizar sin bolsillo
entregar en torre * 25 unidades</t>
    </r>
  </si>
  <si>
    <r>
      <t xml:space="preserve">Cosedora para escritorio
capacidad de cosido para 30 hojas
para grapa No 26/6
con capacidad para 200 grapas
con profundidad de entrada horizontal en el papel de 0-65 mm
Cuerpo de la cosedora metálica
mango anatómico
base metalico fuerte
base antideslizante
para trabajo pesado
</t>
    </r>
    <r>
      <rPr>
        <b/>
        <sz val="8"/>
        <rFont val="Century Gothic"/>
        <family val="2"/>
      </rPr>
      <t xml:space="preserve">ANEXAR FICHA TÉCNICA. </t>
    </r>
  </si>
  <si>
    <r>
      <rPr>
        <sz val="8"/>
        <rFont val="Century Gothic"/>
        <family val="2"/>
      </rPr>
      <t>Estructura metálica fuerte y resistente
clip para ubicación de las hojas a grapar
mango con agarre de caucho
base de caucho antideslizante
hasta 120 hojas</t>
    </r>
    <r>
      <rPr>
        <b/>
        <sz val="8"/>
        <rFont val="Century Gothic"/>
        <family val="2"/>
      </rPr>
      <t xml:space="preserve">
ANEXAR FICHA TÉCNICA. </t>
    </r>
  </si>
  <si>
    <r>
      <t xml:space="preserve">Perforadora semi industrial
2 perforaciones
capacidad mas de 70 hojas
trabajo pesado
con trampilla para vaciar los confetis
con sistema de bloqueo
con construcción metálica de alta resistencia
con guía para facilitar el uso
base antideslizante
</t>
    </r>
    <r>
      <rPr>
        <b/>
        <sz val="8"/>
        <rFont val="Century Gothic"/>
        <family val="2"/>
      </rPr>
      <t>ANEXAR FICHA TÉCNICA.</t>
    </r>
  </si>
  <si>
    <r>
      <t xml:space="preserve">Perforadora escritorio
de dos huecos
capacidad de hojas a perforar entre 25 y 40 hojas
con trampilla para vaciar los confetis
con sistema de bloqueo
con construcción metálica de alta resistencia
con guía para facilitar el uso
base antideslizante
</t>
    </r>
    <r>
      <rPr>
        <b/>
        <sz val="8"/>
        <rFont val="Century Gothic"/>
        <family val="2"/>
      </rPr>
      <t>ANEXAR FICHA TÉCNICA.</t>
    </r>
  </si>
  <si>
    <r>
      <t>Marcador de tinta permanente azul
desechable
contenido de tinta mayor a 2,5, y menor o igual 5 g
punta biselada acrilica
para trazar lineas de aproximadamente 1 - 2,5 mm.</t>
    </r>
    <r>
      <rPr>
        <b/>
        <sz val="8"/>
        <rFont val="Century Gothic"/>
        <family val="2"/>
      </rPr>
      <t xml:space="preserve"> </t>
    </r>
  </si>
  <si>
    <r>
      <t>Marcador de tinta permanente rojo
desechable
contenido de tinta mayor a 2,5, y menor o igual 5 g
punta biselada acrilica
para trazar lineas de aproximadamente 1 - 2,5 mm.</t>
    </r>
    <r>
      <rPr>
        <b/>
        <sz val="8"/>
        <rFont val="Century Gothic"/>
        <family val="2"/>
      </rPr>
      <t xml:space="preserve"> </t>
    </r>
  </si>
  <si>
    <r>
      <t>Marcador de tinta permanente verde
desechable
contenido de tinta mayor a 2,5, y menor o igual 5 g
punta biselada acrilica
para trazar lineas de aproximadamente 1 - 2,5 mm.</t>
    </r>
    <r>
      <rPr>
        <b/>
        <sz val="8"/>
        <rFont val="Century Gothic"/>
        <family val="2"/>
      </rPr>
      <t xml:space="preserve"> </t>
    </r>
  </si>
  <si>
    <r>
      <t xml:space="preserve">Marcador negro
punto ultrafino
para marcar CD y DVD
secado rapido
que no se corra la tinta
marcado permanente
punta delgada. </t>
    </r>
    <r>
      <rPr>
        <b/>
        <sz val="8"/>
        <rFont val="Century Gothic"/>
        <family val="2"/>
      </rPr>
      <t xml:space="preserve"> </t>
    </r>
  </si>
  <si>
    <r>
      <t xml:space="preserve">Marcador rojo
punto ultrafino
para marcar CD y DVD
secado rapido
que no se corra la tinta
marcado permanente
punta delgada. </t>
    </r>
    <r>
      <rPr>
        <b/>
        <sz val="8"/>
        <rFont val="Century Gothic"/>
        <family val="2"/>
      </rPr>
      <t xml:space="preserve"> </t>
    </r>
  </si>
  <si>
    <r>
      <t xml:space="preserve">Marcador verde
punto ultrafino
para marcar CD y DVD
secado rapido
que no se corra la tinta
marcado permanente
punta delgada. </t>
    </r>
    <r>
      <rPr>
        <b/>
        <sz val="8"/>
        <rFont val="Century Gothic"/>
        <family val="2"/>
      </rPr>
      <t xml:space="preserve"> </t>
    </r>
  </si>
  <si>
    <r>
      <t xml:space="preserve">Hoja por dos unidades
de 116 mm
en material de buena calidad
para impresión en impresoras laser
 </t>
    </r>
    <r>
      <rPr>
        <b/>
        <sz val="8"/>
        <color rgb="FF000000"/>
        <rFont val="Century Gothic"/>
        <family val="2"/>
      </rPr>
      <t>COTIZAR EL VALOR DE LA HOJA * 2 ROTULOS</t>
    </r>
  </si>
  <si>
    <r>
      <t xml:space="preserve">Fabricada en cartón corrugado de 400 gr/m2
</t>
    </r>
    <r>
      <rPr>
        <b/>
        <sz val="8"/>
        <color rgb="FFFF0000"/>
        <rFont val="Century Gothic"/>
        <family val="2"/>
      </rPr>
      <t>con tapa abertura frontal</t>
    </r>
    <r>
      <rPr>
        <sz val="8"/>
        <rFont val="Century Gothic"/>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entury Gothic"/>
        <family val="2"/>
      </rPr>
      <t>ANEXAR FICHA TÉCNICA</t>
    </r>
  </si>
  <si>
    <r>
      <t xml:space="preserve">Mascarilla facial en material de SMS 35 gr
no tejido con filtro
tres capas
con sistema de sujeción elástico
soporte metálico nasal recubierto con plástico moldeable
 mascarilla en color azul
producto desechable no estéril
hipo alergénico
libres de látex y fibras de vidrio
sin ningún olor
</t>
    </r>
    <r>
      <rPr>
        <b/>
        <sz val="8"/>
        <rFont val="Century Gothic"/>
        <family val="2"/>
      </rPr>
      <t>ANEXAR FICHA TÉCNICA 
REGISTRO SANITARIO INVIMA</t>
    </r>
  </si>
  <si>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entury Gothic"/>
        <family val="2"/>
      </rPr>
      <t>ANEXAR FICHA TÉCNICA
REGISTRO SANITARIO INVIMA.</t>
    </r>
  </si>
  <si>
    <r>
      <t xml:space="preserve">Gorro en polipropileno tela no tejida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entury Gothic"/>
        <family val="2"/>
      </rPr>
      <t>ANEXAR FICHA TÉCNICA</t>
    </r>
  </si>
  <si>
    <r>
      <t xml:space="preserve">Gorro redondo
confeccionado en material de SMS 35 gr
en color azul
producto desechable no estéril
</t>
    </r>
    <r>
      <rPr>
        <b/>
        <sz val="8"/>
        <rFont val="Century Gothic"/>
        <family val="2"/>
      </rPr>
      <t>ANEXAR FICHA TÉCNICA</t>
    </r>
    <r>
      <rPr>
        <sz val="8"/>
        <rFont val="Century Gothic"/>
        <family val="2"/>
      </rPr>
      <t>.</t>
    </r>
  </si>
  <si>
    <r>
      <t xml:space="preserve">Polaina
producto para aislar la contaminación del calzado cubriéndolo totalmente
confeccionada en material  SMS de 35 gr
en color azul y con plantilla antideslizante
producto desechable no estéril
</t>
    </r>
    <r>
      <rPr>
        <b/>
        <sz val="8"/>
        <rFont val="Century Gothic"/>
        <family val="2"/>
      </rPr>
      <t>ANEXAR FICHA TÉCNICA</t>
    </r>
  </si>
  <si>
    <r>
      <t xml:space="preserve">Confeccionado en tela no tejida
em material SMS de 35 g
manga larga
puño en rib de 10 cm
con cinturones de amarre 130*150 cm
Color azul, producto desechable no estéril
</t>
    </r>
    <r>
      <rPr>
        <b/>
        <sz val="8"/>
        <rFont val="Century Gothic"/>
        <family val="2"/>
      </rPr>
      <t>ANEXAR FICHA TÉCNICA</t>
    </r>
  </si>
  <si>
    <r>
      <t xml:space="preserve">Confeccionado en tela no tejida
en material SMS de 35 g
manga rodada
con cinturones de amarre
Color azul
producto desechable no estéril
</t>
    </r>
    <r>
      <rPr>
        <b/>
        <sz val="8"/>
        <rFont val="Century Gothic"/>
        <family val="2"/>
      </rPr>
      <t>ANEXAR FICHA TÉCNICA</t>
    </r>
  </si>
  <si>
    <r>
      <t xml:space="preserve">Confeccionada en material SMS 
con una dimensión de 50 x 50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</si>
  <si>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</si>
  <si>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</si>
  <si>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8"/>
        <rFont val="Century Gothic"/>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</si>
  <si>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entury Gothic"/>
        <family val="2"/>
      </rPr>
      <t>ANEXAR FICHA TÉCNICA</t>
    </r>
  </si>
  <si>
    <r>
      <t xml:space="preserve">Azucar refinada
granulada
en bolsa de polietileno en presentacion por 5 gr
bolsa por 200 sobres
</t>
    </r>
    <r>
      <rPr>
        <b/>
        <sz val="8"/>
        <rFont val="Century Gothic"/>
        <family val="2"/>
      </rPr>
      <t>ANEXAR REGISTRO SANITARIO INVIMA</t>
    </r>
  </si>
  <si>
    <r>
      <t xml:space="preserve">Hierba natural deshidratada
para infusión
olor y color característico de cada especie
sin adición de sustancias espesantes ni saborizantes artificiales
</t>
    </r>
    <r>
      <rPr>
        <b/>
        <sz val="8"/>
        <rFont val="Century Gothic"/>
        <family val="2"/>
      </rPr>
      <t>ANEXAR REGISTRO SANITARIO INVIMA</t>
    </r>
  </si>
  <si>
    <r>
      <t xml:space="preserve">Tostado y molido
tipo 2 medio
fresco de buen aroma
sabor característico y libre de materiales extraños
</t>
    </r>
    <r>
      <rPr>
        <b/>
        <sz val="8"/>
        <rFont val="Century Gothic"/>
        <family val="2"/>
      </rPr>
      <t>ANEXAR REGISTRO SANITARIO INVIMA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</si>
  <si>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8"/>
        <rFont val="Century Gothic"/>
        <family val="2"/>
      </rPr>
      <t>ANEXAR FICHA TÉCNICA
REGISTRO SANITARIO INVIMA.</t>
    </r>
  </si>
  <si>
    <t>Sobre bolsa papel manila
 tamaño carta
 medidas 22,5*29 cm
sin ventanilla con solapa</t>
  </si>
  <si>
    <t>Sobre bolsa manila
 tamaño oficio
 medidas 25, 0*35,0 cm
sin ventanilla con solapa</t>
  </si>
  <si>
    <t xml:space="preserve">Sobre bolsa en papel manila
 de 75g/m2
 de tamaño 17.5 x 24.0 cm
sin ventanilla de tipo solapa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</si>
</sst>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name val="Century Gothic"/>
      <family val="2"/>
    </font>
    <font>
      <sz val="8"/>
      <color theme="1"/>
      <name val="Century Gothic"/>
      <family val="2"/>
    </font>
    <font>
      <b/>
      <sz val="8"/>
      <name val="Century Gothic"/>
      <family val="2"/>
    </font>
    <font>
      <b/>
      <sz val="8"/>
      <color indexed="10"/>
      <name val="Century Gothic"/>
      <family val="2"/>
    </font>
    <font>
      <sz val="8"/>
      <color rgb="FF000000"/>
      <name val="Century Gothic"/>
      <family val="2"/>
    </font>
    <font>
      <u/>
      <sz val="8"/>
      <name val="Century Gothic"/>
      <family val="2"/>
    </font>
    <font>
      <b/>
      <sz val="8"/>
      <color rgb="FFFF0000"/>
      <name val="Century Gothic"/>
      <family val="2"/>
    </font>
    <font>
      <b/>
      <sz val="8"/>
      <color rgb="FF000000"/>
      <name val="Century Gothic"/>
      <family val="2"/>
    </font>
    <font>
      <b/>
      <sz val="8"/>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52">
    <xf numFmtId="0" fontId="0" fillId="0" borderId="0" xfId="0"/>
    <xf numFmtId="0" fontId="5" fillId="0" borderId="1" xfId="0" applyFont="1" applyBorder="1" applyAlignment="1">
      <alignment horizontal="justify" vertical="center" wrapText="1"/>
    </xf>
    <xf numFmtId="0" fontId="5" fillId="2" borderId="1" xfId="3" applyNumberFormat="1"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0" fontId="6" fillId="2" borderId="1" xfId="6" applyFont="1" applyFill="1" applyBorder="1" applyAlignment="1" applyProtection="1">
      <alignment vertical="center" wrapText="1"/>
    </xf>
    <xf numFmtId="0" fontId="6" fillId="0" borderId="0" xfId="1" applyFont="1" applyAlignment="1">
      <alignment wrapText="1"/>
    </xf>
    <xf numFmtId="0" fontId="6" fillId="0" borderId="1" xfId="2" applyFont="1" applyBorder="1" applyAlignment="1">
      <alignment vertical="center" wrapText="1"/>
    </xf>
    <xf numFmtId="0" fontId="5" fillId="0" borderId="1" xfId="3" applyFont="1" applyFill="1" applyBorder="1" applyAlignment="1">
      <alignment horizontal="left" vertical="center" wrapText="1"/>
    </xf>
    <xf numFmtId="0" fontId="5" fillId="0" borderId="1" xfId="3" applyFont="1" applyFill="1" applyBorder="1" applyAlignment="1" applyProtection="1">
      <alignment vertical="center" wrapText="1"/>
    </xf>
    <xf numFmtId="0" fontId="5" fillId="0" borderId="1" xfId="3" applyFont="1" applyFill="1" applyBorder="1" applyAlignment="1" applyProtection="1">
      <alignment horizontal="left" vertical="center" wrapText="1"/>
    </xf>
    <xf numFmtId="0" fontId="5" fillId="0" borderId="1" xfId="0" applyFont="1" applyBorder="1" applyAlignment="1">
      <alignment vertical="center" wrapText="1"/>
    </xf>
    <xf numFmtId="49" fontId="7" fillId="0" borderId="1" xfId="3" applyNumberFormat="1" applyFont="1" applyFill="1" applyBorder="1" applyAlignment="1" applyProtection="1">
      <alignment horizontal="center" vertical="center" wrapText="1"/>
    </xf>
    <xf numFmtId="0" fontId="5" fillId="0" borderId="0" xfId="1" applyFont="1" applyFill="1" applyAlignment="1">
      <alignment wrapText="1"/>
    </xf>
    <xf numFmtId="0" fontId="5" fillId="0" borderId="1" xfId="3" applyNumberFormat="1" applyFont="1" applyFill="1" applyBorder="1" applyAlignment="1">
      <alignment horizontal="left" vertical="center" wrapText="1"/>
    </xf>
    <xf numFmtId="0" fontId="7" fillId="0" borderId="1" xfId="3" applyFont="1" applyFill="1" applyBorder="1" applyAlignment="1" applyProtection="1">
      <alignment horizontal="left" vertical="center" wrapText="1"/>
    </xf>
    <xf numFmtId="0" fontId="5" fillId="0" borderId="1" xfId="4" applyFont="1" applyFill="1" applyBorder="1" applyAlignment="1">
      <alignment vertical="center" wrapText="1"/>
    </xf>
    <xf numFmtId="0" fontId="6" fillId="0" borderId="1" xfId="1" applyFont="1" applyBorder="1" applyAlignment="1">
      <alignment horizontal="left" wrapText="1"/>
    </xf>
    <xf numFmtId="0" fontId="6" fillId="0" borderId="1" xfId="2" applyFont="1" applyFill="1" applyBorder="1" applyAlignment="1">
      <alignment vertical="center" wrapText="1"/>
    </xf>
    <xf numFmtId="49" fontId="6" fillId="0" borderId="1" xfId="2"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4" applyFont="1" applyFill="1" applyBorder="1" applyAlignment="1">
      <alignment horizontal="center" vertical="center" wrapText="1"/>
    </xf>
    <xf numFmtId="0" fontId="6" fillId="0" borderId="1" xfId="1" applyFont="1" applyBorder="1" applyAlignment="1">
      <alignment wrapText="1"/>
    </xf>
    <xf numFmtId="0" fontId="5" fillId="0" borderId="0" xfId="0" applyFont="1" applyFill="1" applyAlignment="1">
      <alignment horizontal="left" wrapText="1"/>
    </xf>
    <xf numFmtId="0" fontId="5" fillId="2" borderId="1" xfId="3" applyFont="1" applyFill="1" applyBorder="1" applyAlignment="1" applyProtection="1">
      <alignment vertical="center" wrapText="1"/>
    </xf>
    <xf numFmtId="0" fontId="5" fillId="0" borderId="1" xfId="0" applyFont="1" applyFill="1" applyBorder="1" applyAlignment="1">
      <alignment horizontal="left" wrapText="1"/>
    </xf>
    <xf numFmtId="0" fontId="6" fillId="2" borderId="1" xfId="2" applyFont="1" applyFill="1" applyBorder="1" applyAlignment="1">
      <alignment vertical="center" wrapText="1"/>
    </xf>
    <xf numFmtId="0" fontId="5" fillId="2" borderId="1" xfId="0" applyFont="1" applyFill="1" applyBorder="1" applyAlignment="1">
      <alignment vertical="center" wrapText="1"/>
    </xf>
    <xf numFmtId="0" fontId="5" fillId="2" borderId="1" xfId="3" applyFont="1" applyFill="1" applyBorder="1" applyAlignment="1" applyProtection="1">
      <alignment horizontal="left" vertical="center" wrapText="1"/>
    </xf>
    <xf numFmtId="49" fontId="7" fillId="2" borderId="1" xfId="3" applyNumberFormat="1" applyFont="1" applyFill="1" applyBorder="1" applyAlignment="1" applyProtection="1">
      <alignment horizontal="center" vertical="center" wrapText="1"/>
    </xf>
    <xf numFmtId="0" fontId="9" fillId="0" borderId="1" xfId="4" applyFont="1" applyFill="1" applyBorder="1" applyAlignment="1">
      <alignment vertical="center" wrapText="1"/>
    </xf>
    <xf numFmtId="0" fontId="6" fillId="0" borderId="1" xfId="1" applyFont="1" applyBorder="1" applyAlignment="1">
      <alignment vertical="center" wrapText="1"/>
    </xf>
    <xf numFmtId="0" fontId="6" fillId="0" borderId="1" xfId="1" applyFont="1" applyFill="1" applyBorder="1" applyAlignment="1">
      <alignment vertical="center" wrapText="1"/>
    </xf>
    <xf numFmtId="0" fontId="6" fillId="0" borderId="1" xfId="2"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6" applyFont="1" applyFill="1" applyBorder="1" applyAlignment="1" applyProtection="1">
      <alignment vertical="center" wrapText="1"/>
    </xf>
    <xf numFmtId="0" fontId="7" fillId="2" borderId="1" xfId="3" applyFont="1" applyFill="1" applyBorder="1" applyAlignment="1" applyProtection="1">
      <alignment horizontal="left" vertical="center" wrapText="1"/>
    </xf>
    <xf numFmtId="49" fontId="5" fillId="0" borderId="1" xfId="5" applyNumberFormat="1" applyFont="1" applyFill="1" applyBorder="1" applyAlignment="1">
      <alignment vertical="center" wrapText="1"/>
    </xf>
    <xf numFmtId="49" fontId="7" fillId="0" borderId="1" xfId="5" applyNumberFormat="1" applyFont="1" applyFill="1" applyBorder="1" applyAlignment="1">
      <alignment vertical="center" wrapText="1"/>
    </xf>
    <xf numFmtId="0" fontId="6" fillId="2" borderId="1" xfId="2" applyFont="1" applyFill="1" applyBorder="1" applyAlignment="1" applyProtection="1">
      <alignment vertical="center" wrapText="1"/>
    </xf>
    <xf numFmtId="49" fontId="7" fillId="0" borderId="2" xfId="3" applyNumberFormat="1" applyFont="1" applyFill="1" applyBorder="1" applyAlignment="1" applyProtection="1">
      <alignment horizontal="center" vertical="center" wrapText="1"/>
    </xf>
    <xf numFmtId="0" fontId="6" fillId="0" borderId="0" xfId="1" applyFont="1" applyAlignment="1">
      <alignment horizontal="left" wrapText="1"/>
    </xf>
    <xf numFmtId="0" fontId="5"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3" fontId="7" fillId="2" borderId="1" xfId="3" applyNumberFormat="1" applyFont="1" applyFill="1" applyBorder="1" applyAlignment="1" applyProtection="1">
      <alignment horizontal="center" vertical="center" wrapText="1"/>
    </xf>
    <xf numFmtId="0" fontId="13" fillId="0" borderId="0" xfId="1" applyFont="1" applyAlignment="1">
      <alignment wrapText="1"/>
    </xf>
    <xf numFmtId="0" fontId="13" fillId="0" borderId="0" xfId="1" applyFont="1" applyAlignment="1">
      <alignment horizontal="left" wrapText="1"/>
    </xf>
    <xf numFmtId="0" fontId="5" fillId="0" borderId="1" xfId="0" applyFont="1" applyBorder="1" applyAlignment="1">
      <alignment horizontal="left" wrapText="1"/>
    </xf>
    <xf numFmtId="0" fontId="13" fillId="0" borderId="0" xfId="1" applyFont="1" applyAlignment="1">
      <alignment horizontal="center" vertical="center" wrapText="1"/>
    </xf>
    <xf numFmtId="0" fontId="13"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bajo/1.1DOCUMENTOS%20GLORIA/2.%20ADJUDICA%202020/8.SUBASTA%20INVERSA/matriz%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5 Preoferta"/>
      <sheetName val="insumos a comprar mes"/>
      <sheetName val="CONTENE"/>
      <sheetName val="GENERALES"/>
      <sheetName val="ANEXO 9"/>
      <sheetName val="ANEXO 10"/>
      <sheetName val="estudios previos 2020"/>
      <sheetName val="Hoja1"/>
      <sheetName val="Hoja2"/>
      <sheetName val="BIODEGRADABLE 2"/>
      <sheetName val="BIODEGRADABLE1"/>
      <sheetName val="Hoja5"/>
      <sheetName val="Hoja6"/>
      <sheetName val="CONSUMOS DE MIAS"/>
      <sheetName val="Hoja3"/>
      <sheetName val="Hoja7"/>
    </sheetNames>
    <sheetDataSet>
      <sheetData sheetId="0"/>
      <sheetData sheetId="1">
        <row r="7">
          <cell r="E7">
            <v>501000100</v>
          </cell>
          <cell r="F7" t="str">
            <v>Balde plástico no peletizado x 10 litros</v>
          </cell>
          <cell r="G7" t="str">
            <v>UNIDAD</v>
          </cell>
          <cell r="H7">
            <v>40</v>
          </cell>
          <cell r="I7">
            <v>244</v>
          </cell>
        </row>
        <row r="8">
          <cell r="E8">
            <v>501000150</v>
          </cell>
          <cell r="F8" t="str">
            <v>Balde 12 lt plastico no peletizado con escurridora</v>
          </cell>
          <cell r="G8" t="str">
            <v>UNIDAD</v>
          </cell>
          <cell r="H8">
            <v>2</v>
          </cell>
          <cell r="I8">
            <v>12.2</v>
          </cell>
        </row>
        <row r="9">
          <cell r="E9">
            <v>501000300</v>
          </cell>
          <cell r="F9" t="str">
            <v>Chupa para destaquear (bomba baño succión)</v>
          </cell>
          <cell r="G9" t="str">
            <v>UNIDAD</v>
          </cell>
          <cell r="H9">
            <v>10</v>
          </cell>
          <cell r="I9">
            <v>61</v>
          </cell>
        </row>
        <row r="10">
          <cell r="E10">
            <v>501000405</v>
          </cell>
          <cell r="F10" t="str">
            <v>Dulce abrigo (bayetilla)</v>
          </cell>
          <cell r="G10" t="str">
            <v>UNIDAD</v>
          </cell>
          <cell r="H10">
            <v>50</v>
          </cell>
          <cell r="I10">
            <v>305</v>
          </cell>
        </row>
        <row r="11">
          <cell r="E11">
            <v>501000500</v>
          </cell>
          <cell r="F11" t="str">
            <v>Paño micro fibra en color azul</v>
          </cell>
          <cell r="G11" t="str">
            <v>UNIDAD</v>
          </cell>
          <cell r="H11">
            <v>54</v>
          </cell>
          <cell r="I11">
            <v>396.5</v>
          </cell>
        </row>
        <row r="12">
          <cell r="E12">
            <v>501000501</v>
          </cell>
          <cell r="F12" t="str">
            <v>Paño micro fibra en color  rojo</v>
          </cell>
          <cell r="G12" t="str">
            <v>UNIDAD</v>
          </cell>
          <cell r="H12">
            <v>54</v>
          </cell>
          <cell r="I12">
            <v>396.5</v>
          </cell>
        </row>
        <row r="13">
          <cell r="E13">
            <v>501000502</v>
          </cell>
          <cell r="F13" t="str">
            <v>Paño micro fibra en color verde</v>
          </cell>
          <cell r="G13" t="str">
            <v>UNIDAD</v>
          </cell>
          <cell r="H13">
            <v>54</v>
          </cell>
          <cell r="I13">
            <v>396.5</v>
          </cell>
        </row>
        <row r="14">
          <cell r="E14">
            <v>501000600</v>
          </cell>
          <cell r="F14" t="str">
            <v>Recogedor de pie con perfil plástico  y mango en madera (basura)</v>
          </cell>
          <cell r="G14" t="str">
            <v>UNIDAD</v>
          </cell>
          <cell r="H14">
            <v>40</v>
          </cell>
          <cell r="I14">
            <v>244</v>
          </cell>
        </row>
        <row r="15">
          <cell r="E15">
            <v>501001600</v>
          </cell>
          <cell r="F15" t="str">
            <v>Contenedor vaso plastico p/material de ries.biolog.*2.9 lts</v>
          </cell>
          <cell r="G15" t="str">
            <v>UNIDAD</v>
          </cell>
          <cell r="H15">
            <v>250</v>
          </cell>
          <cell r="I15">
            <v>1500</v>
          </cell>
        </row>
        <row r="16">
          <cell r="E16">
            <v>501001700</v>
          </cell>
          <cell r="F16" t="str">
            <v xml:space="preserve">Contenedor vaso plástico * 1.5 lt, para material de riesgo biológico </v>
          </cell>
          <cell r="G16" t="str">
            <v>UNIDAD</v>
          </cell>
          <cell r="H16">
            <v>1500</v>
          </cell>
          <cell r="I16">
            <v>9000</v>
          </cell>
        </row>
        <row r="17">
          <cell r="E17">
            <v>501001715</v>
          </cell>
          <cell r="F17" t="str">
            <v xml:space="preserve">Contenedor vaso plástico * 0.5 lt, para material de riesgo biológico </v>
          </cell>
          <cell r="G17" t="str">
            <v>UNIDAD</v>
          </cell>
          <cell r="H17">
            <v>303</v>
          </cell>
          <cell r="I17">
            <v>1818</v>
          </cell>
        </row>
        <row r="18">
          <cell r="E18">
            <v>501010100</v>
          </cell>
          <cell r="F18" t="str">
            <v>Cepillo de mano tipo plancha multiusos - largo de 15 cm</v>
          </cell>
          <cell r="G18" t="str">
            <v>UNIDAD</v>
          </cell>
          <cell r="H18">
            <v>40</v>
          </cell>
          <cell r="I18">
            <v>244</v>
          </cell>
        </row>
        <row r="19">
          <cell r="E19">
            <v>501010200</v>
          </cell>
          <cell r="F19" t="str">
            <v>Cepillo esquinero con cerda plástica, mango largo en solo color</v>
          </cell>
          <cell r="G19" t="str">
            <v>UNIDAD</v>
          </cell>
          <cell r="H19">
            <v>60</v>
          </cell>
          <cell r="I19">
            <v>366</v>
          </cell>
        </row>
        <row r="20">
          <cell r="E20">
            <v>501010400</v>
          </cell>
          <cell r="F20" t="str">
            <v>Cepillo cerdas plasticas, Tipo lavado uñas, pequeño</v>
          </cell>
          <cell r="G20" t="str">
            <v>UNIDAD</v>
          </cell>
          <cell r="H20">
            <v>20</v>
          </cell>
          <cell r="I20">
            <v>122</v>
          </cell>
        </row>
        <row r="21">
          <cell r="E21">
            <v>501020100</v>
          </cell>
          <cell r="F21" t="str">
            <v>Escoba en cerda suave plástica-largo mango 1.40 mt</v>
          </cell>
          <cell r="G21" t="str">
            <v>UNIDAD</v>
          </cell>
          <cell r="H21">
            <v>150</v>
          </cell>
          <cell r="I21">
            <v>915</v>
          </cell>
        </row>
        <row r="22">
          <cell r="E22">
            <v>501020110</v>
          </cell>
          <cell r="F22" t="str">
            <v>Escoba en cerda rigida plástica-largo mango 1.40 mt</v>
          </cell>
          <cell r="G22" t="str">
            <v>UNIDAD</v>
          </cell>
          <cell r="H22">
            <v>60</v>
          </cell>
          <cell r="I22">
            <v>366</v>
          </cell>
        </row>
        <row r="23">
          <cell r="E23">
            <v>501020200</v>
          </cell>
          <cell r="F23" t="str">
            <v xml:space="preserve">Escobillón y/o churrusco telarañero, barre paredes.  (cerda plástica)                              </v>
          </cell>
          <cell r="G23" t="str">
            <v>UNIDAD</v>
          </cell>
          <cell r="H23">
            <v>5</v>
          </cell>
          <cell r="I23">
            <v>30.5</v>
          </cell>
        </row>
        <row r="24">
          <cell r="E24">
            <v>501020800</v>
          </cell>
          <cell r="F24" t="str">
            <v>Trapeadora hilaza (pabilo) blanca, largo mango 1.40 mts</v>
          </cell>
          <cell r="G24" t="str">
            <v>UNIDAD</v>
          </cell>
          <cell r="H24">
            <v>220</v>
          </cell>
          <cell r="I24">
            <v>1342</v>
          </cell>
        </row>
        <row r="25">
          <cell r="E25">
            <v>501020801</v>
          </cell>
          <cell r="F25" t="str">
            <v>Trapeadora con franela, largo mango 1.40 mt</v>
          </cell>
          <cell r="G25" t="str">
            <v>UNIDAD</v>
          </cell>
          <cell r="H25">
            <v>30</v>
          </cell>
          <cell r="I25">
            <v>183</v>
          </cell>
        </row>
        <row r="26">
          <cell r="E26">
            <v>501020900</v>
          </cell>
          <cell r="F26" t="str">
            <v>Limpia cristales con baston o cabo con extension.</v>
          </cell>
          <cell r="G26" t="str">
            <v>UNIDAD</v>
          </cell>
          <cell r="H26">
            <v>5</v>
          </cell>
          <cell r="I26">
            <v>30.5</v>
          </cell>
        </row>
        <row r="27">
          <cell r="E27">
            <v>501022100</v>
          </cell>
          <cell r="F27" t="str">
            <v>Mopa para brilla piso, figurado en varilla de hierro, cromado y copa para uso con mango rosca, base ancho de 70 cm, con bastón o cabo de 1.40 mt.</v>
          </cell>
          <cell r="G27" t="str">
            <v>UNIDAD</v>
          </cell>
          <cell r="H27">
            <v>7</v>
          </cell>
          <cell r="I27">
            <v>42.699999999999996</v>
          </cell>
        </row>
        <row r="28">
          <cell r="E28">
            <v>501022200</v>
          </cell>
          <cell r="F28" t="str">
            <v>Mopa en pabilo de algodón - poliester</v>
          </cell>
          <cell r="G28" t="str">
            <v>UNIDAD</v>
          </cell>
          <cell r="H28">
            <v>7</v>
          </cell>
          <cell r="I28">
            <v>42.699999999999996</v>
          </cell>
        </row>
        <row r="29">
          <cell r="E29">
            <v>501026204</v>
          </cell>
          <cell r="F29" t="str">
            <v>Soporte o porta escobas plastico 4 ganchos</v>
          </cell>
          <cell r="G29" t="str">
            <v>UNIDAD</v>
          </cell>
          <cell r="H29">
            <v>2</v>
          </cell>
          <cell r="I29">
            <v>12.2</v>
          </cell>
        </row>
        <row r="30">
          <cell r="E30">
            <v>501030100</v>
          </cell>
          <cell r="F30" t="str">
            <v>Escobillón (churrusco) cerda plástica para baño * 50 cm (largo). Con cerdas en nylon, mango en plástico, con base numero 3</v>
          </cell>
          <cell r="G30" t="str">
            <v>UNIDAD</v>
          </cell>
          <cell r="H30">
            <v>38</v>
          </cell>
          <cell r="I30">
            <v>231.79999999999998</v>
          </cell>
        </row>
        <row r="31">
          <cell r="E31">
            <v>501030200</v>
          </cell>
          <cell r="F31" t="str">
            <v>Escobillón (churrusco) en cerdas medianas</v>
          </cell>
          <cell r="G31" t="str">
            <v>UNIDAD</v>
          </cell>
          <cell r="H31">
            <v>2</v>
          </cell>
          <cell r="I31">
            <v>12.2</v>
          </cell>
        </row>
        <row r="32">
          <cell r="E32">
            <v>501030500</v>
          </cell>
          <cell r="F32" t="str">
            <v>Escobillón (churrusco) en cerdas pequeñas para envase</v>
          </cell>
          <cell r="G32" t="str">
            <v>UNIDAD</v>
          </cell>
          <cell r="H32">
            <v>7</v>
          </cell>
          <cell r="I32">
            <v>42.699999999999996</v>
          </cell>
        </row>
        <row r="33">
          <cell r="E33">
            <v>501040100</v>
          </cell>
          <cell r="F33" t="str">
            <v>Esponja de brillo * 12 unidades</v>
          </cell>
          <cell r="G33" t="str">
            <v>PAQUETE</v>
          </cell>
          <cell r="H33">
            <v>30</v>
          </cell>
          <cell r="I33">
            <v>183</v>
          </cell>
        </row>
        <row r="34">
          <cell r="E34">
            <v>501040200</v>
          </cell>
          <cell r="F34" t="str">
            <v xml:space="preserve">Esponja (paño abrasivo) lava loza. </v>
          </cell>
          <cell r="G34" t="str">
            <v>UNIDAD</v>
          </cell>
          <cell r="H34">
            <v>350</v>
          </cell>
          <cell r="I34">
            <v>2135</v>
          </cell>
        </row>
        <row r="35">
          <cell r="E35">
            <v>501040250</v>
          </cell>
          <cell r="F35" t="str">
            <v>Esponja en espuma y malla (lava loza)</v>
          </cell>
          <cell r="G35" t="str">
            <v>UNIDAD</v>
          </cell>
          <cell r="H35">
            <v>23</v>
          </cell>
          <cell r="I35">
            <v>140.29999999999998</v>
          </cell>
        </row>
        <row r="36">
          <cell r="E36">
            <v>501050175</v>
          </cell>
          <cell r="F36" t="str">
            <v>Jabon limpiador en polvo * 750 gr, con polychlor antibacterial</v>
          </cell>
          <cell r="G36" t="str">
            <v>TARRO</v>
          </cell>
          <cell r="H36">
            <v>2</v>
          </cell>
          <cell r="I36">
            <v>12.2</v>
          </cell>
        </row>
        <row r="37">
          <cell r="E37">
            <v>501050249</v>
          </cell>
          <cell r="F37" t="str">
            <v>Detergente líquido biodegradable de uso general * 1 lt</v>
          </cell>
          <cell r="G37" t="str">
            <v>LITRO</v>
          </cell>
          <cell r="H37">
            <v>360</v>
          </cell>
          <cell r="I37">
            <v>2196</v>
          </cell>
        </row>
        <row r="38">
          <cell r="E38">
            <v>501050257</v>
          </cell>
          <cell r="F38" t="str">
            <v>Detergente desincrustante ácido liquido * 950 cc</v>
          </cell>
          <cell r="G38" t="str">
            <v>FRASCO</v>
          </cell>
          <cell r="H38">
            <v>3</v>
          </cell>
          <cell r="I38">
            <v>18.299999999999997</v>
          </cell>
        </row>
        <row r="39">
          <cell r="E39">
            <v>501050640</v>
          </cell>
          <cell r="F39" t="str">
            <v>Jabon líquido lavaloza * 500 cc</v>
          </cell>
          <cell r="G39" t="str">
            <v>FRASCO</v>
          </cell>
          <cell r="H39">
            <v>240</v>
          </cell>
          <cell r="I39">
            <v>1464</v>
          </cell>
        </row>
        <row r="40">
          <cell r="E40">
            <v>501051118</v>
          </cell>
          <cell r="F40" t="str">
            <v>Jabón líquido para manos a base de ácido láctico * 850 c.c.</v>
          </cell>
          <cell r="G40" t="str">
            <v>BOLSA</v>
          </cell>
          <cell r="H40">
            <v>260</v>
          </cell>
          <cell r="I40">
            <v>1586</v>
          </cell>
        </row>
        <row r="41">
          <cell r="E41">
            <v>501051120</v>
          </cell>
          <cell r="F41" t="str">
            <v>Jabón líquido germicida a base de amonios cuaternarios, biguanidinas, clorhexidina * 850 CC</v>
          </cell>
          <cell r="G41" t="str">
            <v>BOLSA</v>
          </cell>
          <cell r="H41">
            <v>700</v>
          </cell>
          <cell r="I41">
            <v>4270</v>
          </cell>
        </row>
        <row r="42">
          <cell r="E42">
            <v>501051210</v>
          </cell>
          <cell r="F42" t="str">
            <v>Hipoclorito de sodio, concentracion al 5%, de uso hospitalario</v>
          </cell>
          <cell r="G42" t="str">
            <v>FRASCO</v>
          </cell>
          <cell r="H42">
            <v>1343</v>
          </cell>
          <cell r="I42">
            <v>8192.2999999999993</v>
          </cell>
        </row>
        <row r="43">
          <cell r="E43">
            <v>501051400</v>
          </cell>
          <cell r="F43" t="str">
            <v>Crema limpiadora multiusos * 500 gr</v>
          </cell>
          <cell r="G43" t="str">
            <v>POTE</v>
          </cell>
          <cell r="H43">
            <v>6</v>
          </cell>
          <cell r="I43">
            <v>36.599999999999994</v>
          </cell>
        </row>
        <row r="44">
          <cell r="E44">
            <v>501051801</v>
          </cell>
          <cell r="F44" t="str">
            <v>Limpiador líquido multiusos desinfectante, para pisos * 1000 ml</v>
          </cell>
          <cell r="G44" t="str">
            <v>FRASCO</v>
          </cell>
          <cell r="H44">
            <v>280</v>
          </cell>
          <cell r="I44">
            <v>1708</v>
          </cell>
        </row>
        <row r="45">
          <cell r="E45">
            <v>501052000</v>
          </cell>
          <cell r="F45" t="str">
            <v>Solución desinfectante para inactivación de material orgánico a base de amonio cuaternario, presentacion en litro</v>
          </cell>
          <cell r="G45" t="str">
            <v>FRASCO</v>
          </cell>
          <cell r="H45">
            <v>16</v>
          </cell>
          <cell r="I45">
            <v>97.6</v>
          </cell>
        </row>
        <row r="46">
          <cell r="E46">
            <v>501052050</v>
          </cell>
          <cell r="F46" t="str">
            <v>Solidificador de líquidos con desinfectante * 200 gr</v>
          </cell>
          <cell r="G46" t="str">
            <v>FRASCO</v>
          </cell>
          <cell r="H46">
            <v>2</v>
          </cell>
          <cell r="I46">
            <v>12.2</v>
          </cell>
        </row>
        <row r="47">
          <cell r="E47">
            <v>501052100</v>
          </cell>
          <cell r="F47" t="str">
            <v>Líquido limpia vidrios * 500 cc</v>
          </cell>
          <cell r="G47" t="str">
            <v>UNIDAD</v>
          </cell>
          <cell r="H47">
            <v>51</v>
          </cell>
          <cell r="I47">
            <v>311.09999999999997</v>
          </cell>
        </row>
        <row r="48">
          <cell r="E48">
            <v>501060100</v>
          </cell>
          <cell r="F48" t="str">
            <v>Pila alcalina (D) grande, 1.5 v</v>
          </cell>
          <cell r="G48" t="str">
            <v>UNIDAD</v>
          </cell>
          <cell r="H48">
            <v>30</v>
          </cell>
          <cell r="I48">
            <v>183</v>
          </cell>
        </row>
        <row r="49">
          <cell r="E49">
            <v>501060200</v>
          </cell>
          <cell r="F49" t="str">
            <v>Pila alcalina (C) mediana, 1.5 v</v>
          </cell>
          <cell r="G49" t="str">
            <v>UNIDAD</v>
          </cell>
          <cell r="H49">
            <v>135</v>
          </cell>
          <cell r="I49">
            <v>823.5</v>
          </cell>
        </row>
        <row r="50">
          <cell r="E50">
            <v>501060300</v>
          </cell>
          <cell r="F50" t="str">
            <v>Pila alcalina AA normal</v>
          </cell>
          <cell r="G50" t="str">
            <v>UNIDAD</v>
          </cell>
          <cell r="H50">
            <v>200</v>
          </cell>
          <cell r="I50">
            <v>1220</v>
          </cell>
        </row>
        <row r="51">
          <cell r="E51">
            <v>501060400</v>
          </cell>
          <cell r="F51" t="str">
            <v>Pila alcalina cuadrada, 9 v</v>
          </cell>
          <cell r="G51" t="str">
            <v>UNIDAD</v>
          </cell>
          <cell r="H51">
            <v>86</v>
          </cell>
          <cell r="I51">
            <v>524.6</v>
          </cell>
        </row>
        <row r="52">
          <cell r="E52">
            <v>501060500</v>
          </cell>
          <cell r="F52" t="str">
            <v>Pila alcalina AAA pequeña</v>
          </cell>
          <cell r="G52" t="str">
            <v>UNIDAD</v>
          </cell>
          <cell r="H52">
            <v>140</v>
          </cell>
          <cell r="I52">
            <v>854</v>
          </cell>
        </row>
        <row r="53">
          <cell r="E53">
            <v>501060700</v>
          </cell>
          <cell r="F53" t="str">
            <v>Pila plana referencia CR 2032</v>
          </cell>
          <cell r="G53" t="str">
            <v>UNIDAD</v>
          </cell>
          <cell r="H53">
            <v>2</v>
          </cell>
          <cell r="I53">
            <v>12.2</v>
          </cell>
        </row>
        <row r="54">
          <cell r="E54">
            <v>501070305</v>
          </cell>
          <cell r="F54" t="str">
            <v>Bolsa plástica biodegradable, en color rojo, 65 x 80 cm, calibre 1.6, alta densidad, con impresión en una cara</v>
          </cell>
          <cell r="G54" t="str">
            <v>UNIDAD</v>
          </cell>
          <cell r="H54">
            <v>30000</v>
          </cell>
          <cell r="I54">
            <v>180000</v>
          </cell>
        </row>
        <row r="55">
          <cell r="E55">
            <v>501070350</v>
          </cell>
          <cell r="F55" t="str">
            <v>Bolsa plástica biodegradable, en color rojo, 65 x 80 cm, calibre 1.6, alta densidad, sin impresión</v>
          </cell>
          <cell r="G55" t="str">
            <v>UNIDAD</v>
          </cell>
          <cell r="H55">
            <v>7000</v>
          </cell>
          <cell r="I55">
            <v>42000</v>
          </cell>
        </row>
        <row r="56">
          <cell r="E56">
            <v>501070410</v>
          </cell>
          <cell r="F56" t="str">
            <v>Bolsa plástica biodegradable, en color rojo, 46 x 55 cm, calibre 1.4, alta densidad, con impresión en una cara</v>
          </cell>
          <cell r="G56" t="str">
            <v>UNIDAD</v>
          </cell>
          <cell r="H56">
            <v>17300</v>
          </cell>
          <cell r="I56">
            <v>103800</v>
          </cell>
        </row>
        <row r="57">
          <cell r="E57">
            <v>501070500</v>
          </cell>
          <cell r="F57" t="str">
            <v>Bolsa plástica biodegradable, en color rojo, 23 x 30 cm, calibre 1.4, alta densidad, con impresión en una cara</v>
          </cell>
          <cell r="G57" t="str">
            <v>UNIDAD</v>
          </cell>
          <cell r="H57">
            <v>11000</v>
          </cell>
          <cell r="I57">
            <v>66000</v>
          </cell>
        </row>
        <row r="58">
          <cell r="E58">
            <v>501070900</v>
          </cell>
          <cell r="F58" t="str">
            <v>Bolsa plástica biodegradable, en color blanco, 23 x 30 cm, calibre 0.5, baja densidad, con impresión en ambas caras</v>
          </cell>
          <cell r="G58" t="str">
            <v>UNIDAD</v>
          </cell>
          <cell r="H58">
            <v>95900</v>
          </cell>
          <cell r="I58">
            <v>575400</v>
          </cell>
        </row>
        <row r="59">
          <cell r="E59">
            <v>501071146</v>
          </cell>
          <cell r="F59" t="str">
            <v>Bolsa plástica biodegradable gris, 46 x 55 cm, cal.1.4 alta densidad, con impresión en una cara (logo)</v>
          </cell>
          <cell r="G59" t="str">
            <v>UNIDAD</v>
          </cell>
          <cell r="H59">
            <v>6850</v>
          </cell>
          <cell r="I59">
            <v>41100</v>
          </cell>
        </row>
        <row r="60">
          <cell r="E60">
            <v>501071165</v>
          </cell>
          <cell r="F60" t="str">
            <v>Bolsa plástica biodegradable gris, 65 x 80 cm, calibre 1.4, alta densidad, con impresión en una cara (logo)</v>
          </cell>
          <cell r="G60" t="str">
            <v>UNIDAD</v>
          </cell>
          <cell r="H60">
            <v>12000</v>
          </cell>
          <cell r="I60">
            <v>72000</v>
          </cell>
        </row>
        <row r="61">
          <cell r="E61">
            <v>501071246</v>
          </cell>
          <cell r="F61" t="str">
            <v>Bolsa plástica biodegradable verde, 46 x 55 cm, calibre 1.4, alta densidad, con impresión en una cara (logo)</v>
          </cell>
          <cell r="G61" t="str">
            <v>UNIDAD</v>
          </cell>
          <cell r="H61">
            <v>17000</v>
          </cell>
          <cell r="I61">
            <v>102000</v>
          </cell>
        </row>
        <row r="62">
          <cell r="E62">
            <v>501071265</v>
          </cell>
          <cell r="F62" t="str">
            <v>Bolsa plástica biodegradable verde, 65 x 80 cm, calibre 1.4, alta densidad, con impresión en una cara (logo)</v>
          </cell>
          <cell r="G62" t="str">
            <v>UNIDAD</v>
          </cell>
          <cell r="H62">
            <v>24000</v>
          </cell>
          <cell r="I62">
            <v>144000</v>
          </cell>
        </row>
        <row r="63">
          <cell r="E63">
            <v>501072100</v>
          </cell>
          <cell r="F63" t="str">
            <v>Bolsa plástica biodegradable, en color blanco, con cogedera, 34 x 15 x 48 x 12 cm, tipo camiseta, calibre 1.8,  baja densidad, sin impresión</v>
          </cell>
          <cell r="G63" t="str">
            <v>UNIDAD</v>
          </cell>
          <cell r="H63">
            <v>3250</v>
          </cell>
          <cell r="I63">
            <v>19500</v>
          </cell>
        </row>
        <row r="64">
          <cell r="E64">
            <v>501072130</v>
          </cell>
          <cell r="F64" t="str">
            <v>Bolsa plastica biodegrable, en color blanco, 20+5+5*40 cm, icluida la cogedera, tipo camiseta, calibre 0.7, alta densidad, con impresión en ambas caras</v>
          </cell>
          <cell r="G64" t="str">
            <v>UNIDAD</v>
          </cell>
          <cell r="H64">
            <v>22500</v>
          </cell>
          <cell r="I64">
            <v>135000</v>
          </cell>
        </row>
        <row r="65">
          <cell r="E65">
            <v>501073100</v>
          </cell>
          <cell r="F65" t="str">
            <v>Bolsa plástica biodegradable (Polietileno) transparente, 80 x 122 cm, calibre 0.80, alta densidad, sin impresión</v>
          </cell>
          <cell r="G65" t="str">
            <v>UNIDAD</v>
          </cell>
          <cell r="H65">
            <v>1500</v>
          </cell>
          <cell r="I65">
            <v>9000</v>
          </cell>
        </row>
        <row r="66">
          <cell r="E66">
            <v>501073106</v>
          </cell>
          <cell r="F66" t="str">
            <v>Bolsa plástica biodegradable (Polietileno) transparente, 6*10 cm, calibre 2, baja densidad, sin impresión</v>
          </cell>
          <cell r="G66" t="str">
            <v>UNIDAD</v>
          </cell>
          <cell r="H66">
            <v>26</v>
          </cell>
          <cell r="I66">
            <v>156</v>
          </cell>
        </row>
        <row r="67">
          <cell r="E67">
            <v>501073112</v>
          </cell>
          <cell r="F67" t="str">
            <v>Bolsa plástica biodegradable (Polietileno) transparente, 12*15 cm, calibre 2, baja densidad, sin impresión</v>
          </cell>
          <cell r="G67" t="str">
            <v>UNIDAD</v>
          </cell>
          <cell r="H67">
            <v>200</v>
          </cell>
          <cell r="I67">
            <v>1200</v>
          </cell>
        </row>
        <row r="68">
          <cell r="E68">
            <v>501073130</v>
          </cell>
          <cell r="F68" t="str">
            <v>Bolsa plástica biodegradable (Polietileno) transparente, 30*40 cm, calibre 2, baja densidad, sin impresión</v>
          </cell>
          <cell r="G68" t="str">
            <v>UNIDAD</v>
          </cell>
          <cell r="H68">
            <v>200</v>
          </cell>
          <cell r="I68">
            <v>1200</v>
          </cell>
        </row>
        <row r="69">
          <cell r="E69">
            <v>501075100</v>
          </cell>
          <cell r="F69" t="str">
            <v>Lámina en plástico original, biodegradable, transparente, 100*100 cm, calibre 2.5, baja densidad, sin impresión</v>
          </cell>
          <cell r="G69" t="str">
            <v>UNIDAD</v>
          </cell>
          <cell r="H69">
            <v>600</v>
          </cell>
          <cell r="I69">
            <v>3600</v>
          </cell>
        </row>
        <row r="70">
          <cell r="E70">
            <v>501075200</v>
          </cell>
          <cell r="F70" t="str">
            <v>Lámina en plástico original, biodegradable, transparente, 120*130 cm, calibre 2.5, baja densidad, sin impresión</v>
          </cell>
          <cell r="G70" t="str">
            <v>UNIDAD</v>
          </cell>
          <cell r="H70">
            <v>400</v>
          </cell>
          <cell r="I70">
            <v>2400</v>
          </cell>
        </row>
        <row r="71">
          <cell r="E71">
            <v>501080900</v>
          </cell>
          <cell r="F71" t="str">
            <v xml:space="preserve">Guante industrial nro.10, calibre 25 </v>
          </cell>
          <cell r="G71" t="str">
            <v>PAR</v>
          </cell>
          <cell r="H71">
            <v>80</v>
          </cell>
          <cell r="I71">
            <v>488</v>
          </cell>
        </row>
        <row r="72">
          <cell r="E72">
            <v>501081000</v>
          </cell>
          <cell r="F72" t="str">
            <v xml:space="preserve">Guante industrial no.9, calibre 25 </v>
          </cell>
          <cell r="G72" t="str">
            <v>PAR</v>
          </cell>
          <cell r="H72">
            <v>60</v>
          </cell>
          <cell r="I72">
            <v>366</v>
          </cell>
        </row>
        <row r="73">
          <cell r="E73">
            <v>501081200</v>
          </cell>
          <cell r="F73" t="str">
            <v xml:space="preserve">Guante industrial no.8, calibre 25 </v>
          </cell>
          <cell r="G73" t="str">
            <v>PAR</v>
          </cell>
          <cell r="H73">
            <v>60</v>
          </cell>
          <cell r="I73">
            <v>366</v>
          </cell>
        </row>
        <row r="74">
          <cell r="E74">
            <v>501081300</v>
          </cell>
          <cell r="F74" t="str">
            <v xml:space="preserve">Guante industrial no.7, calibre 25 </v>
          </cell>
          <cell r="G74" t="str">
            <v>PAR</v>
          </cell>
          <cell r="H74">
            <v>60</v>
          </cell>
          <cell r="I74">
            <v>366</v>
          </cell>
        </row>
        <row r="75">
          <cell r="E75">
            <v>501083108</v>
          </cell>
          <cell r="F75" t="str">
            <v xml:space="preserve">Guante industrial no.8, calibre 35, largo al codo  </v>
          </cell>
          <cell r="G75" t="str">
            <v>PAR</v>
          </cell>
          <cell r="H75">
            <v>2</v>
          </cell>
          <cell r="I75">
            <v>12.2</v>
          </cell>
        </row>
        <row r="76">
          <cell r="E76">
            <v>501083109</v>
          </cell>
          <cell r="F76" t="str">
            <v xml:space="preserve">Guante industrial no.9, calibre 35, largo al codo  </v>
          </cell>
          <cell r="G76" t="str">
            <v>PAR</v>
          </cell>
          <cell r="H76">
            <v>2</v>
          </cell>
          <cell r="I76">
            <v>12.2</v>
          </cell>
        </row>
        <row r="77">
          <cell r="E77">
            <v>501100600</v>
          </cell>
          <cell r="F77" t="str">
            <v>Papel higiénico 400 metros (jumb), hoja sencilla ecológico</v>
          </cell>
          <cell r="G77" t="str">
            <v>ROLLO</v>
          </cell>
          <cell r="H77">
            <v>1200</v>
          </cell>
          <cell r="I77">
            <v>7320</v>
          </cell>
        </row>
        <row r="78">
          <cell r="E78">
            <v>501101000</v>
          </cell>
          <cell r="F78" t="str">
            <v>Toalla desechable color natural (ecologica) para manos * 150 unidades</v>
          </cell>
          <cell r="G78" t="str">
            <v>PAQUETE</v>
          </cell>
          <cell r="H78">
            <v>72</v>
          </cell>
          <cell r="I78">
            <v>439.2</v>
          </cell>
        </row>
        <row r="79">
          <cell r="E79">
            <v>501101100</v>
          </cell>
          <cell r="F79" t="str">
            <v>Toalla desechable manos en rollo ecológica pre cortada</v>
          </cell>
          <cell r="G79" t="str">
            <v>ROLLO</v>
          </cell>
          <cell r="H79">
            <v>2400</v>
          </cell>
          <cell r="I79">
            <v>14640</v>
          </cell>
        </row>
        <row r="80">
          <cell r="E80">
            <v>501102100</v>
          </cell>
          <cell r="F80" t="str">
            <v xml:space="preserve">Servilleta * 500 unidades, en blanco tipo cafetería </v>
          </cell>
          <cell r="G80" t="str">
            <v>PAQUETE</v>
          </cell>
          <cell r="H80">
            <v>95</v>
          </cell>
          <cell r="I80">
            <v>579.5</v>
          </cell>
        </row>
        <row r="81">
          <cell r="E81">
            <v>501200655</v>
          </cell>
          <cell r="F81" t="str">
            <v>Mezclador o agitador biodegradable de madera* 500 unidades   de 11 cms</v>
          </cell>
          <cell r="G81" t="str">
            <v>BOLSA</v>
          </cell>
          <cell r="H81">
            <v>28</v>
          </cell>
          <cell r="I81">
            <v>170.79999999999998</v>
          </cell>
        </row>
        <row r="82">
          <cell r="E82">
            <v>501201254</v>
          </cell>
          <cell r="F82" t="str">
            <v xml:space="preserve">Vaso desechable biodegradable color blanco con capacidad de 4 onzas (118 cc). </v>
          </cell>
          <cell r="G82" t="str">
            <v>UNIDAD</v>
          </cell>
          <cell r="H82">
            <v>6700</v>
          </cell>
          <cell r="I82">
            <v>40870</v>
          </cell>
        </row>
        <row r="83">
          <cell r="E83">
            <v>501201507</v>
          </cell>
          <cell r="F83" t="str">
            <v xml:space="preserve">Vaso desechable biodegradable color blanco con capacidad de 7 onzas (207 cc). </v>
          </cell>
          <cell r="G83" t="str">
            <v>UNIDAD</v>
          </cell>
          <cell r="H83">
            <v>3500</v>
          </cell>
          <cell r="I83">
            <v>21350</v>
          </cell>
        </row>
        <row r="84">
          <cell r="E84">
            <v>501201912</v>
          </cell>
          <cell r="F84" t="str">
            <v xml:space="preserve">Vaso desechable biodegradable color blanco con capacidad de 12 onzas (354 cc). </v>
          </cell>
          <cell r="G84" t="str">
            <v>UNIDAD</v>
          </cell>
          <cell r="H84">
            <v>4000</v>
          </cell>
          <cell r="I84">
            <v>24400</v>
          </cell>
        </row>
        <row r="85">
          <cell r="E85">
            <v>502000100</v>
          </cell>
          <cell r="F85" t="str">
            <v>Almohadilla para sellos, tamaño de 8 * 12 cm</v>
          </cell>
          <cell r="G85" t="str">
            <v>UNIDAD</v>
          </cell>
          <cell r="H85">
            <v>31</v>
          </cell>
          <cell r="I85">
            <v>189.1</v>
          </cell>
        </row>
        <row r="86">
          <cell r="E86">
            <v>502000200</v>
          </cell>
          <cell r="F86" t="str">
            <v xml:space="preserve">Banda elastica en caucho ancha * 1.000 gr Goma de látex, su fácil extensión ya que tiene una excelente resistencia a todo tipo de uso.   </v>
          </cell>
          <cell r="G86" t="str">
            <v>BOLSA</v>
          </cell>
          <cell r="H86">
            <v>12</v>
          </cell>
          <cell r="I86">
            <v>73.199999999999989</v>
          </cell>
        </row>
        <row r="87">
          <cell r="E87">
            <v>502000255</v>
          </cell>
          <cell r="F87" t="str">
            <v>Banda elastica de caucho ancha * 500 gr</v>
          </cell>
          <cell r="G87" t="str">
            <v>BOLSA</v>
          </cell>
          <cell r="H87">
            <v>10</v>
          </cell>
          <cell r="I87">
            <v>61</v>
          </cell>
        </row>
        <row r="88">
          <cell r="E88">
            <v>502004600</v>
          </cell>
          <cell r="F88" t="str">
            <v>Bisturi elaborado en plástico, tamaño de la cuchilla de 18 mm con bloqueo de la cuchilla y con corta cuchilla</v>
          </cell>
          <cell r="G88" t="str">
            <v>UNIDAD</v>
          </cell>
          <cell r="H88">
            <v>2</v>
          </cell>
          <cell r="I88">
            <v>12.2</v>
          </cell>
        </row>
        <row r="89">
          <cell r="E89">
            <v>502006900</v>
          </cell>
          <cell r="F89" t="str">
            <v xml:space="preserve">Soporte en acrílico con gancho para apoyo tamaño oficio </v>
          </cell>
          <cell r="G89" t="str">
            <v>UNIDAD</v>
          </cell>
          <cell r="H89">
            <v>2</v>
          </cell>
          <cell r="I89">
            <v>12.2</v>
          </cell>
        </row>
        <row r="90">
          <cell r="E90">
            <v>502010424</v>
          </cell>
          <cell r="F90" t="str">
            <v>Borrador de nata pequeño (2.4*3.5 cm)</v>
          </cell>
          <cell r="G90" t="str">
            <v>UNIDAD</v>
          </cell>
          <cell r="H90">
            <v>70</v>
          </cell>
          <cell r="I90">
            <v>427</v>
          </cell>
        </row>
        <row r="91">
          <cell r="E91">
            <v>502010500</v>
          </cell>
          <cell r="F91" t="str">
            <v xml:space="preserve">Borrador para tablero o pizarra acrílica, imantada, (borrado marcador seco).  </v>
          </cell>
          <cell r="G91" t="str">
            <v>UNIDAD</v>
          </cell>
          <cell r="H91">
            <v>5</v>
          </cell>
          <cell r="I91">
            <v>30.5</v>
          </cell>
        </row>
        <row r="92">
          <cell r="E92">
            <v>502020200</v>
          </cell>
          <cell r="F92" t="str">
            <v xml:space="preserve">Cinta 12 mm * 40 mt, en papel para enmascarar </v>
          </cell>
          <cell r="G92" t="str">
            <v>ROLLO</v>
          </cell>
          <cell r="H92">
            <v>500</v>
          </cell>
          <cell r="I92">
            <v>3050</v>
          </cell>
        </row>
        <row r="93">
          <cell r="E93">
            <v>502020205</v>
          </cell>
          <cell r="F93" t="str">
            <v>Cinta 24 mm (1") * 40 mt, de papel para enmascarar</v>
          </cell>
          <cell r="G93" t="str">
            <v>ROLLO</v>
          </cell>
          <cell r="H93">
            <v>31</v>
          </cell>
          <cell r="I93">
            <v>189.1</v>
          </cell>
        </row>
        <row r="94">
          <cell r="E94">
            <v>502020300</v>
          </cell>
          <cell r="F94" t="str">
            <v xml:space="preserve">Cinta 12 mm * 40 mt, adhesiva transparente </v>
          </cell>
          <cell r="G94" t="str">
            <v>ROLLO</v>
          </cell>
          <cell r="H94">
            <v>58</v>
          </cell>
          <cell r="I94">
            <v>353.79999999999995</v>
          </cell>
        </row>
        <row r="95">
          <cell r="E95">
            <v>502022700</v>
          </cell>
          <cell r="F95" t="str">
            <v>Cinta tipo cajero electrónico referencia e.r.c.09</v>
          </cell>
          <cell r="G95" t="str">
            <v>UNIDAD</v>
          </cell>
          <cell r="H95">
            <v>5</v>
          </cell>
          <cell r="I95">
            <v>30.5</v>
          </cell>
        </row>
        <row r="96">
          <cell r="E96">
            <v>502024710</v>
          </cell>
          <cell r="F96" t="str">
            <v>Cinta 48 mm * 100 mt, adhesiva transparente de para embalaje</v>
          </cell>
          <cell r="G96" t="str">
            <v>ROLLO</v>
          </cell>
          <cell r="H96">
            <v>100</v>
          </cell>
          <cell r="I96">
            <v>610</v>
          </cell>
        </row>
        <row r="97">
          <cell r="E97">
            <v>502024801</v>
          </cell>
          <cell r="F97" t="str">
            <v>Cinta de señalizacion 90 mm* 100 mt (franjas en color amarillo y negro)</v>
          </cell>
          <cell r="G97" t="str">
            <v>ROLLO</v>
          </cell>
          <cell r="H97">
            <v>3</v>
          </cell>
          <cell r="I97">
            <v>18.299999999999997</v>
          </cell>
        </row>
        <row r="98">
          <cell r="E98">
            <v>502030100</v>
          </cell>
          <cell r="F98" t="str">
            <v>Folder colgante color café y varilla metálica, oficio</v>
          </cell>
          <cell r="G98" t="str">
            <v>UNIDAD</v>
          </cell>
          <cell r="H98">
            <v>61</v>
          </cell>
          <cell r="I98">
            <v>372.09999999999997</v>
          </cell>
        </row>
        <row r="99">
          <cell r="E99">
            <v>502030200</v>
          </cell>
          <cell r="F99" t="str">
            <v>Folder con pestaña horizontal, tamaño oficio</v>
          </cell>
          <cell r="G99" t="str">
            <v>UNIDAD</v>
          </cell>
          <cell r="H99">
            <v>111</v>
          </cell>
          <cell r="I99">
            <v>677.09999999999991</v>
          </cell>
        </row>
        <row r="100">
          <cell r="E100">
            <v>502030300</v>
          </cell>
          <cell r="F100" t="str">
            <v>Folder con pestaña vertical, tamaño oficio</v>
          </cell>
          <cell r="G100" t="str">
            <v>UNIDAD</v>
          </cell>
          <cell r="H100">
            <v>90</v>
          </cell>
          <cell r="I100">
            <v>549</v>
          </cell>
        </row>
        <row r="101">
          <cell r="E101">
            <v>502031200</v>
          </cell>
          <cell r="F101" t="str">
            <v>Legajador AZ oficio (en color azul)</v>
          </cell>
          <cell r="G101" t="str">
            <v>UNIDAD</v>
          </cell>
          <cell r="H101">
            <v>36</v>
          </cell>
          <cell r="I101">
            <v>219.6</v>
          </cell>
        </row>
        <row r="102">
          <cell r="E102">
            <v>502031205</v>
          </cell>
          <cell r="F102" t="str">
            <v>Legajador AZ carta (en color azul)</v>
          </cell>
          <cell r="G102" t="str">
            <v>UNIDAD</v>
          </cell>
          <cell r="H102">
            <v>36</v>
          </cell>
          <cell r="I102">
            <v>219.6</v>
          </cell>
        </row>
        <row r="103">
          <cell r="E103">
            <v>502040100</v>
          </cell>
          <cell r="F103" t="str">
            <v>Ganchos clips x 100 unidades</v>
          </cell>
          <cell r="G103" t="str">
            <v>CAJA</v>
          </cell>
          <cell r="H103">
            <v>69</v>
          </cell>
          <cell r="I103">
            <v>420.9</v>
          </cell>
        </row>
        <row r="104">
          <cell r="E104">
            <v>502040200</v>
          </cell>
          <cell r="F104" t="str">
            <v>Ganchos mariposa x 50 unidades</v>
          </cell>
          <cell r="G104" t="str">
            <v>CAJA</v>
          </cell>
          <cell r="H104">
            <v>47</v>
          </cell>
          <cell r="I104">
            <v>286.7</v>
          </cell>
        </row>
        <row r="105">
          <cell r="E105">
            <v>502040300</v>
          </cell>
          <cell r="F105" t="str">
            <v>Ganchos mariposa gigante x 12 unidades.</v>
          </cell>
          <cell r="G105" t="str">
            <v>CAJA</v>
          </cell>
          <cell r="H105">
            <v>27</v>
          </cell>
          <cell r="I105">
            <v>164.7</v>
          </cell>
        </row>
        <row r="106">
          <cell r="E106">
            <v>502040400</v>
          </cell>
          <cell r="F106" t="str">
            <v>Gancho legajador en polipropileno con 2 piezas x 20 juegos (base de 8 cm)</v>
          </cell>
          <cell r="G106" t="str">
            <v>BOLSA</v>
          </cell>
          <cell r="H106">
            <v>60</v>
          </cell>
          <cell r="I106">
            <v>366</v>
          </cell>
        </row>
        <row r="107">
          <cell r="E107">
            <v>502040500</v>
          </cell>
          <cell r="F107" t="str">
            <v>Grapa para cosedora cobrizado *  5.000 unidades, capcidad para 20 hojas</v>
          </cell>
          <cell r="G107" t="str">
            <v>CAJA</v>
          </cell>
          <cell r="H107">
            <v>130</v>
          </cell>
          <cell r="I107">
            <v>793</v>
          </cell>
        </row>
        <row r="108">
          <cell r="E108">
            <v>502040600</v>
          </cell>
          <cell r="F108" t="str">
            <v>Grapa para cosedora * 1.000 unidades, capacidad para 50 hojas</v>
          </cell>
          <cell r="G108" t="str">
            <v>CAJA</v>
          </cell>
          <cell r="H108">
            <v>10</v>
          </cell>
          <cell r="I108">
            <v>61</v>
          </cell>
        </row>
        <row r="109">
          <cell r="E109">
            <v>502040900</v>
          </cell>
          <cell r="F109" t="str">
            <v>Ganchos para cosedora * 1000 unidades, capacidad para 70 hojas</v>
          </cell>
          <cell r="G109" t="str">
            <v>CAJA</v>
          </cell>
          <cell r="H109">
            <v>10</v>
          </cell>
          <cell r="I109">
            <v>61</v>
          </cell>
        </row>
        <row r="110">
          <cell r="E110">
            <v>502043000</v>
          </cell>
          <cell r="F110" t="str">
            <v>Chinches * 50 unidades</v>
          </cell>
          <cell r="G110" t="str">
            <v>CAJA</v>
          </cell>
          <cell r="H110">
            <v>20</v>
          </cell>
          <cell r="I110">
            <v>122</v>
          </cell>
        </row>
        <row r="111">
          <cell r="E111">
            <v>502050100</v>
          </cell>
          <cell r="F111" t="str">
            <v>Lápiz común</v>
          </cell>
          <cell r="G111" t="str">
            <v>UNIDAD</v>
          </cell>
          <cell r="H111">
            <v>360</v>
          </cell>
          <cell r="I111">
            <v>2196</v>
          </cell>
        </row>
        <row r="112">
          <cell r="E112">
            <v>502050512</v>
          </cell>
          <cell r="F112" t="str">
            <v>Lápiz de Colores * 12 unidades</v>
          </cell>
          <cell r="G112" t="str">
            <v>CAJA</v>
          </cell>
          <cell r="H112">
            <v>53</v>
          </cell>
          <cell r="I112">
            <v>323.29999999999995</v>
          </cell>
        </row>
        <row r="113">
          <cell r="E113">
            <v>502050910</v>
          </cell>
          <cell r="F113" t="str">
            <v>Crayolas barra corta delgada * 10 unidades</v>
          </cell>
          <cell r="G113" t="str">
            <v>CAJA</v>
          </cell>
          <cell r="H113">
            <v>8</v>
          </cell>
          <cell r="I113">
            <v>48.8</v>
          </cell>
        </row>
        <row r="114">
          <cell r="E114">
            <v>502051500</v>
          </cell>
          <cell r="F114" t="str">
            <v>Bolígrafos</v>
          </cell>
          <cell r="G114" t="str">
            <v>UNIDAD</v>
          </cell>
          <cell r="H114">
            <v>880</v>
          </cell>
          <cell r="I114">
            <v>5368</v>
          </cell>
        </row>
        <row r="115">
          <cell r="E115">
            <v>502052000</v>
          </cell>
          <cell r="F115" t="str">
            <v>Plastilina barra larga * 10 unidades</v>
          </cell>
          <cell r="G115" t="str">
            <v>CAJA</v>
          </cell>
          <cell r="H115">
            <v>21</v>
          </cell>
          <cell r="I115">
            <v>128.1</v>
          </cell>
        </row>
        <row r="116">
          <cell r="E116">
            <v>502060200</v>
          </cell>
          <cell r="F116" t="str">
            <v>Libro para actas 200 folios</v>
          </cell>
          <cell r="G116" t="str">
            <v>UNIDAD</v>
          </cell>
          <cell r="H116">
            <v>23</v>
          </cell>
          <cell r="I116">
            <v>140.29999999999998</v>
          </cell>
        </row>
        <row r="117">
          <cell r="E117">
            <v>502060400</v>
          </cell>
          <cell r="F117" t="str">
            <v>Libro contable 3 columnas, 100 hojas, 200 folios, tamaño oficio</v>
          </cell>
          <cell r="G117" t="str">
            <v>UNIDAD</v>
          </cell>
          <cell r="H117">
            <v>8</v>
          </cell>
          <cell r="I117">
            <v>48.8</v>
          </cell>
        </row>
        <row r="118">
          <cell r="E118">
            <v>502071300</v>
          </cell>
          <cell r="F118" t="str">
            <v>Papel asignador de turnos 40 mm * 3.000 tiquetes</v>
          </cell>
          <cell r="G118" t="str">
            <v>ROLL0</v>
          </cell>
          <cell r="H118">
            <v>22</v>
          </cell>
          <cell r="I118">
            <v>134.19999999999999</v>
          </cell>
        </row>
        <row r="119">
          <cell r="E119">
            <v>502071500</v>
          </cell>
          <cell r="F119" t="str">
            <v>Papel bond en cinta de 57 mm * 40 mt</v>
          </cell>
          <cell r="G119" t="str">
            <v>ROLLO</v>
          </cell>
          <cell r="H119">
            <v>2</v>
          </cell>
          <cell r="I119">
            <v>12.2</v>
          </cell>
        </row>
        <row r="120">
          <cell r="E120">
            <v>502071530</v>
          </cell>
          <cell r="F120" t="str">
            <v>Papel térmico en cinta de 57 mm * 30 mt</v>
          </cell>
          <cell r="G120" t="str">
            <v>ROLLO</v>
          </cell>
          <cell r="H120">
            <v>12</v>
          </cell>
          <cell r="I120">
            <v>73.199999999999989</v>
          </cell>
        </row>
        <row r="121">
          <cell r="E121">
            <v>502071550</v>
          </cell>
          <cell r="F121" t="str">
            <v>Papel térmico en cinta de 80 mm * 60 mt</v>
          </cell>
          <cell r="G121" t="str">
            <v>ROLLO</v>
          </cell>
          <cell r="H121">
            <v>1500</v>
          </cell>
          <cell r="I121">
            <v>9150</v>
          </cell>
        </row>
        <row r="122">
          <cell r="E122">
            <v>502071610</v>
          </cell>
          <cell r="F122" t="str">
            <v>Papel kraff  20" x 10 kilos</v>
          </cell>
          <cell r="G122" t="str">
            <v>ROLLO</v>
          </cell>
          <cell r="H122">
            <v>2</v>
          </cell>
          <cell r="I122">
            <v>12.2</v>
          </cell>
        </row>
        <row r="123">
          <cell r="E123">
            <v>502071700</v>
          </cell>
          <cell r="F123" t="str">
            <v>Papel Autoadhesivo transparente uso doméstico de 45 cm * 20 mt</v>
          </cell>
          <cell r="G123" t="str">
            <v>ROLLO</v>
          </cell>
          <cell r="H123">
            <v>10</v>
          </cell>
          <cell r="I123">
            <v>61</v>
          </cell>
        </row>
        <row r="124">
          <cell r="E124">
            <v>502072810</v>
          </cell>
          <cell r="F124" t="str">
            <v>Papel ecológico 72 gr/m² carta con logo en trama</v>
          </cell>
          <cell r="G124" t="str">
            <v>RESMILLA</v>
          </cell>
          <cell r="H124">
            <v>1500</v>
          </cell>
          <cell r="I124">
            <v>9150</v>
          </cell>
        </row>
        <row r="125">
          <cell r="E125">
            <v>502072855</v>
          </cell>
          <cell r="F125" t="str">
            <v>Papel ecológico 72 gr/m² carta sin logo en trama</v>
          </cell>
          <cell r="G125" t="str">
            <v>RESMILLA</v>
          </cell>
          <cell r="H125">
            <v>46</v>
          </cell>
          <cell r="I125">
            <v>280.59999999999997</v>
          </cell>
        </row>
        <row r="126">
          <cell r="E126">
            <v>502072910</v>
          </cell>
          <cell r="F126" t="str">
            <v>Papel ecológico 72 gr/m² oficio con logo en trama</v>
          </cell>
          <cell r="G126" t="str">
            <v>RESMILLA</v>
          </cell>
          <cell r="H126">
            <v>200</v>
          </cell>
          <cell r="I126">
            <v>1220</v>
          </cell>
        </row>
        <row r="127">
          <cell r="E127">
            <v>502072955</v>
          </cell>
          <cell r="F127" t="str">
            <v>Papel ecológico 72 gr/m² oficio sin logo en trama</v>
          </cell>
          <cell r="G127" t="str">
            <v>RESMILLA</v>
          </cell>
          <cell r="H127">
            <v>8</v>
          </cell>
          <cell r="I127">
            <v>48.8</v>
          </cell>
        </row>
        <row r="128">
          <cell r="E128">
            <v>502073010</v>
          </cell>
          <cell r="F128" t="str">
            <v>Papel ecológico 72 gr/m² media carta con logo en trama</v>
          </cell>
          <cell r="G128" t="str">
            <v>RESMILLA</v>
          </cell>
          <cell r="H128">
            <v>841</v>
          </cell>
          <cell r="I128">
            <v>5130.0999999999995</v>
          </cell>
        </row>
        <row r="129">
          <cell r="E129">
            <v>502074215</v>
          </cell>
          <cell r="F129" t="str">
            <v>Papel opalina en blanco, tamaño carta, paquete * 100 unidades</v>
          </cell>
          <cell r="G129" t="str">
            <v>PAQUETE</v>
          </cell>
          <cell r="H129">
            <v>112</v>
          </cell>
          <cell r="I129">
            <v>683.19999999999993</v>
          </cell>
        </row>
        <row r="130">
          <cell r="E130">
            <v>502074405</v>
          </cell>
          <cell r="F130" t="str">
            <v>Libreta papel iris 80 gr en carta * 40 hojas colores</v>
          </cell>
          <cell r="G130" t="str">
            <v>UNIDAD</v>
          </cell>
          <cell r="H130">
            <v>89</v>
          </cell>
          <cell r="I130">
            <v>542.9</v>
          </cell>
        </row>
        <row r="131">
          <cell r="E131">
            <v>502080100</v>
          </cell>
          <cell r="F131" t="str">
            <v>Regla 30 cm</v>
          </cell>
          <cell r="G131" t="str">
            <v>UNIDAD</v>
          </cell>
          <cell r="H131">
            <v>17</v>
          </cell>
          <cell r="I131">
            <v>103.69999999999999</v>
          </cell>
        </row>
        <row r="132">
          <cell r="E132">
            <v>502090705</v>
          </cell>
          <cell r="F132" t="str">
            <v>Sobre blanco carta membreteado de 22.5 x 29 cm</v>
          </cell>
          <cell r="G132" t="str">
            <v>UNIDAD</v>
          </cell>
          <cell r="H132">
            <v>700</v>
          </cell>
          <cell r="I132">
            <v>4270</v>
          </cell>
        </row>
        <row r="133">
          <cell r="E133">
            <v>502090805</v>
          </cell>
          <cell r="F133" t="str">
            <v>Sobre blanco oficio membreteado de 25 x 35 cm</v>
          </cell>
          <cell r="G133" t="str">
            <v>UNIDAD</v>
          </cell>
          <cell r="H133">
            <v>1300</v>
          </cell>
          <cell r="I133">
            <v>7929.9999999999991</v>
          </cell>
        </row>
        <row r="134">
          <cell r="E134">
            <v>502090903</v>
          </cell>
          <cell r="F134" t="str">
            <v>Sobre de manila 1/2 carta 17.5 * 24 cm</v>
          </cell>
          <cell r="G134" t="str">
            <v>UNIDAD</v>
          </cell>
          <cell r="H134">
            <v>10</v>
          </cell>
          <cell r="I134">
            <v>61</v>
          </cell>
        </row>
        <row r="135">
          <cell r="E135">
            <v>502090905</v>
          </cell>
          <cell r="F135" t="str">
            <v>Sobre de manila carta de 22.5 * 29</v>
          </cell>
          <cell r="G135" t="str">
            <v>UNIDAD</v>
          </cell>
          <cell r="H135">
            <v>60</v>
          </cell>
          <cell r="I135">
            <v>366</v>
          </cell>
        </row>
        <row r="136">
          <cell r="E136">
            <v>502090910</v>
          </cell>
          <cell r="F136" t="str">
            <v>Sobre de manila oficio de 25 * 35</v>
          </cell>
          <cell r="G136" t="str">
            <v>UNIDAD</v>
          </cell>
          <cell r="H136">
            <v>60</v>
          </cell>
          <cell r="I136">
            <v>366</v>
          </cell>
        </row>
        <row r="137">
          <cell r="E137">
            <v>502091100</v>
          </cell>
          <cell r="F137" t="str">
            <v>Sobre oficio blanco</v>
          </cell>
          <cell r="G137" t="str">
            <v>UNIDAD</v>
          </cell>
          <cell r="H137">
            <v>100</v>
          </cell>
          <cell r="I137">
            <v>610</v>
          </cell>
        </row>
        <row r="138">
          <cell r="E138">
            <v>502091450</v>
          </cell>
          <cell r="F138" t="str">
            <v xml:space="preserve">Sobre blanco 12,5*12,5 cm, rx, membreteado en cartulina 150 gr </v>
          </cell>
          <cell r="G138" t="str">
            <v>UNIDAD</v>
          </cell>
          <cell r="H138">
            <v>13000</v>
          </cell>
          <cell r="I138">
            <v>79300</v>
          </cell>
        </row>
        <row r="139">
          <cell r="E139">
            <v>502091500</v>
          </cell>
          <cell r="F139" t="str">
            <v xml:space="preserve">Sobre blanco membreteado, en cartulina de 150 gr de 28 * 22 cm (8" * 10") </v>
          </cell>
          <cell r="G139" t="str">
            <v>UNIDAD</v>
          </cell>
          <cell r="H139">
            <v>700</v>
          </cell>
          <cell r="I139">
            <v>4270</v>
          </cell>
        </row>
        <row r="140">
          <cell r="E140">
            <v>502091600</v>
          </cell>
          <cell r="F140" t="str">
            <v xml:space="preserve">Sobre blanco membreteado, en cartulina de 150 gr de 29 * 37cms (10" * 12" y 11" * 14") </v>
          </cell>
          <cell r="G140" t="str">
            <v>UNIDAD</v>
          </cell>
          <cell r="H140">
            <v>1070</v>
          </cell>
          <cell r="I140">
            <v>6527</v>
          </cell>
        </row>
        <row r="141">
          <cell r="E141">
            <v>502091700</v>
          </cell>
          <cell r="F141" t="str">
            <v xml:space="preserve">Sobre blanco membreteado, en cartulina de 150 gr de 36 * 43.5 cm  (14" * 14" y 14" * 17")) </v>
          </cell>
          <cell r="G141" t="str">
            <v>UNIDAD</v>
          </cell>
          <cell r="H141">
            <v>1100</v>
          </cell>
          <cell r="I141">
            <v>6710</v>
          </cell>
        </row>
        <row r="142">
          <cell r="E142">
            <v>502094200</v>
          </cell>
          <cell r="F142" t="str">
            <v>Sobre blanco membreteado, en cartulina de 150 gr de 36 * 43.5 cm, uso en correspondencia interna</v>
          </cell>
          <cell r="G142" t="str">
            <v>UNIDAD</v>
          </cell>
          <cell r="H142">
            <v>700</v>
          </cell>
          <cell r="I142">
            <v>4270</v>
          </cell>
        </row>
        <row r="143">
          <cell r="E143">
            <v>502100200</v>
          </cell>
          <cell r="F143" t="str">
            <v>Tinta negra para sellos de caucho sin aceite *  30 cc</v>
          </cell>
          <cell r="G143" t="str">
            <v>FRASCO</v>
          </cell>
          <cell r="H143">
            <v>23</v>
          </cell>
          <cell r="I143">
            <v>140.29999999999998</v>
          </cell>
        </row>
        <row r="144">
          <cell r="E144">
            <v>502103205</v>
          </cell>
          <cell r="F144" t="str">
            <v>Cartucho toner CE505A, generico</v>
          </cell>
          <cell r="G144" t="str">
            <v>UNIDAD</v>
          </cell>
          <cell r="H144">
            <v>14</v>
          </cell>
          <cell r="I144">
            <v>85.399999999999991</v>
          </cell>
        </row>
        <row r="145">
          <cell r="E145">
            <v>502103249</v>
          </cell>
          <cell r="F145" t="str">
            <v>Cartucho toner Q5949A, generico</v>
          </cell>
          <cell r="G145" t="str">
            <v>UNIDAD</v>
          </cell>
          <cell r="H145">
            <v>2</v>
          </cell>
          <cell r="I145">
            <v>12.2</v>
          </cell>
        </row>
        <row r="146">
          <cell r="E146">
            <v>502103251</v>
          </cell>
          <cell r="F146" t="str">
            <v>Cartucho toner Q7551A, generico</v>
          </cell>
          <cell r="G146" t="str">
            <v>UNIDAD</v>
          </cell>
          <cell r="H146">
            <v>2</v>
          </cell>
          <cell r="I146">
            <v>12.2</v>
          </cell>
        </row>
        <row r="147">
          <cell r="E147">
            <v>502103253</v>
          </cell>
          <cell r="F147" t="str">
            <v>Cartucho toner Q7553A, generico y</v>
          </cell>
          <cell r="G147" t="str">
            <v>UNIDAD</v>
          </cell>
          <cell r="H147">
            <v>30</v>
          </cell>
          <cell r="I147">
            <v>183</v>
          </cell>
        </row>
        <row r="148">
          <cell r="E148">
            <v>502103255</v>
          </cell>
          <cell r="F148" t="str">
            <v>Cartucho toner CE2555A, generico</v>
          </cell>
          <cell r="G148" t="str">
            <v>UNIDAD</v>
          </cell>
          <cell r="H148">
            <v>116</v>
          </cell>
          <cell r="I148">
            <v>707.59999999999991</v>
          </cell>
        </row>
        <row r="149">
          <cell r="E149">
            <v>502103281</v>
          </cell>
          <cell r="F149" t="str">
            <v>Cartucho Toner CF281A,  generico</v>
          </cell>
          <cell r="G149" t="str">
            <v>UNIDAD</v>
          </cell>
          <cell r="H149">
            <v>5</v>
          </cell>
          <cell r="I149">
            <v>30.5</v>
          </cell>
        </row>
        <row r="150">
          <cell r="E150">
            <v>502103288</v>
          </cell>
          <cell r="F150" t="str">
            <v>Cartucho Toner CF289A,  generico</v>
          </cell>
          <cell r="G150" t="str">
            <v>UNIDAD</v>
          </cell>
          <cell r="H150">
            <v>15</v>
          </cell>
          <cell r="I150">
            <v>91.5</v>
          </cell>
        </row>
        <row r="151">
          <cell r="E151">
            <v>502120100</v>
          </cell>
          <cell r="F151" t="str">
            <v>Cuaderno rayado * 100 hojas</v>
          </cell>
          <cell r="G151" t="str">
            <v>UNIDAD</v>
          </cell>
          <cell r="H151">
            <v>50</v>
          </cell>
          <cell r="I151">
            <v>305</v>
          </cell>
        </row>
        <row r="152">
          <cell r="E152">
            <v>502140500</v>
          </cell>
          <cell r="F152" t="str">
            <v>Lapiz corrector de 7 ml</v>
          </cell>
          <cell r="G152" t="str">
            <v>UNIDAD</v>
          </cell>
          <cell r="H152">
            <v>2</v>
          </cell>
          <cell r="I152">
            <v>12.2</v>
          </cell>
        </row>
        <row r="153">
          <cell r="E153">
            <v>502150400</v>
          </cell>
          <cell r="F153" t="str">
            <v>Disco compacto reescribible de 700 MB (RW)</v>
          </cell>
          <cell r="G153" t="str">
            <v>UNIDAD</v>
          </cell>
          <cell r="H153">
            <v>129</v>
          </cell>
          <cell r="I153">
            <v>786.9</v>
          </cell>
        </row>
        <row r="154">
          <cell r="E154">
            <v>502150500</v>
          </cell>
          <cell r="F154" t="str">
            <v>Disco compacto de solo lectura de 700 MB, con bolsillo</v>
          </cell>
          <cell r="G154" t="str">
            <v>UNIDAD</v>
          </cell>
          <cell r="H154">
            <v>13000</v>
          </cell>
          <cell r="I154">
            <v>79300</v>
          </cell>
        </row>
        <row r="155">
          <cell r="E155">
            <v>502150800</v>
          </cell>
          <cell r="F155" t="str">
            <v>Disco compacto para grabar video (DVD) 4,7 GB (R)</v>
          </cell>
          <cell r="G155" t="str">
            <v>UNIDAD</v>
          </cell>
          <cell r="H155">
            <v>17</v>
          </cell>
          <cell r="I155">
            <v>103.69999999999999</v>
          </cell>
        </row>
        <row r="156">
          <cell r="E156">
            <v>502160300</v>
          </cell>
          <cell r="F156" t="str">
            <v>Sacapuntas  (tajalápiz) metálico sencillo</v>
          </cell>
          <cell r="G156" t="str">
            <v>UNIDAD</v>
          </cell>
          <cell r="H156">
            <v>40</v>
          </cell>
          <cell r="I156">
            <v>244</v>
          </cell>
        </row>
        <row r="157">
          <cell r="E157">
            <v>502161000</v>
          </cell>
          <cell r="F157" t="str">
            <v xml:space="preserve">Saca ganchos - quita grapas </v>
          </cell>
          <cell r="G157" t="str">
            <v>UNIDAD</v>
          </cell>
          <cell r="H157">
            <v>20</v>
          </cell>
          <cell r="I157">
            <v>122</v>
          </cell>
        </row>
        <row r="158">
          <cell r="E158">
            <v>502161512</v>
          </cell>
          <cell r="F158" t="str">
            <v>Tijera punta roma sencilla (escolar)</v>
          </cell>
          <cell r="G158" t="str">
            <v>UNIDAD</v>
          </cell>
          <cell r="H158">
            <v>17</v>
          </cell>
          <cell r="I158">
            <v>103.69999999999999</v>
          </cell>
        </row>
        <row r="159">
          <cell r="E159">
            <v>502161519</v>
          </cell>
          <cell r="F159" t="str">
            <v xml:space="preserve">Tijera 19 cm con mango plástico </v>
          </cell>
          <cell r="G159" t="str">
            <v>UNIDAD</v>
          </cell>
          <cell r="H159">
            <v>11</v>
          </cell>
          <cell r="I159">
            <v>67.099999999999994</v>
          </cell>
        </row>
        <row r="160">
          <cell r="E160">
            <v>502162130</v>
          </cell>
          <cell r="F160" t="str">
            <v>Cosedora estándar capacidad 30 hojas</v>
          </cell>
          <cell r="G160" t="str">
            <v>UNIDAD</v>
          </cell>
          <cell r="H160">
            <v>10</v>
          </cell>
          <cell r="I160">
            <v>61</v>
          </cell>
        </row>
        <row r="161">
          <cell r="E161">
            <v>502162180</v>
          </cell>
          <cell r="F161" t="str">
            <v>Cosedora semi industrial</v>
          </cell>
          <cell r="G161" t="str">
            <v>UNIDAD</v>
          </cell>
          <cell r="H161">
            <v>2</v>
          </cell>
          <cell r="I161">
            <v>12.2</v>
          </cell>
        </row>
        <row r="162">
          <cell r="E162">
            <v>502162500</v>
          </cell>
          <cell r="F162" t="str">
            <v>Perforadora 2h semiindustrial mas de 70 hojas</v>
          </cell>
          <cell r="G162" t="str">
            <v>UNIDAD</v>
          </cell>
          <cell r="H162">
            <v>2</v>
          </cell>
          <cell r="I162">
            <v>12.2</v>
          </cell>
        </row>
        <row r="163">
          <cell r="E163">
            <v>502162515</v>
          </cell>
          <cell r="F163" t="str">
            <v xml:space="preserve">Perforadora 2h 40 hojas </v>
          </cell>
          <cell r="G163" t="str">
            <v>UNIDAD</v>
          </cell>
          <cell r="H163">
            <v>2</v>
          </cell>
          <cell r="I163">
            <v>12.2</v>
          </cell>
        </row>
        <row r="164">
          <cell r="E164">
            <v>502190150</v>
          </cell>
          <cell r="F164" t="str">
            <v>Minas 0.7 x 12 unidades</v>
          </cell>
          <cell r="G164" t="str">
            <v>UNIDAD</v>
          </cell>
          <cell r="H164">
            <v>2</v>
          </cell>
          <cell r="I164">
            <v>12.2</v>
          </cell>
        </row>
        <row r="165">
          <cell r="E165">
            <v>502200301</v>
          </cell>
          <cell r="F165" t="str">
            <v>Marcador en color azul, punta gruesa tinta indeleble (industrial)</v>
          </cell>
          <cell r="G165" t="str">
            <v>UNIDAD</v>
          </cell>
          <cell r="H165">
            <v>39</v>
          </cell>
          <cell r="I165">
            <v>237.89999999999998</v>
          </cell>
        </row>
        <row r="166">
          <cell r="E166">
            <v>502200302</v>
          </cell>
          <cell r="F166" t="str">
            <v>Marcador en color negro, punta gruesa tinta indeleble (industrial)</v>
          </cell>
          <cell r="G166" t="str">
            <v>UNIDAD</v>
          </cell>
          <cell r="H166">
            <v>57</v>
          </cell>
          <cell r="I166">
            <v>347.7</v>
          </cell>
        </row>
        <row r="167">
          <cell r="E167">
            <v>502200303</v>
          </cell>
          <cell r="F167" t="str">
            <v>Marcador en color rojo, punta gruesa tinta indeleble (industrial)</v>
          </cell>
          <cell r="G167" t="str">
            <v>UNIDAD</v>
          </cell>
          <cell r="H167">
            <v>35</v>
          </cell>
          <cell r="I167">
            <v>213.5</v>
          </cell>
        </row>
        <row r="168">
          <cell r="E168">
            <v>502200304</v>
          </cell>
          <cell r="F168" t="str">
            <v>Marcador en color verde, punta gruesa tinta indeleble (industrial)</v>
          </cell>
          <cell r="G168" t="str">
            <v>UNIDAD</v>
          </cell>
          <cell r="H168">
            <v>34</v>
          </cell>
          <cell r="I168">
            <v>207.39999999999998</v>
          </cell>
        </row>
        <row r="169">
          <cell r="E169">
            <v>502200501</v>
          </cell>
          <cell r="F169" t="str">
            <v>Marcador color azul, punta delgada, permanente</v>
          </cell>
          <cell r="G169" t="str">
            <v>UNIDAD</v>
          </cell>
          <cell r="H169">
            <v>42</v>
          </cell>
          <cell r="I169">
            <v>256.2</v>
          </cell>
        </row>
        <row r="170">
          <cell r="E170">
            <v>502200502</v>
          </cell>
          <cell r="F170" t="str">
            <v>Marcador color negro, punta delgada, permanente</v>
          </cell>
          <cell r="G170" t="str">
            <v>UNIDAD</v>
          </cell>
          <cell r="H170">
            <v>92</v>
          </cell>
          <cell r="I170">
            <v>561.19999999999993</v>
          </cell>
        </row>
        <row r="171">
          <cell r="E171">
            <v>502200503</v>
          </cell>
          <cell r="F171" t="str">
            <v>Marcador color rojo, punta delgada, permanente</v>
          </cell>
          <cell r="G171" t="str">
            <v>UNIDAD</v>
          </cell>
          <cell r="H171">
            <v>32</v>
          </cell>
          <cell r="I171">
            <v>195.2</v>
          </cell>
        </row>
        <row r="172">
          <cell r="E172">
            <v>502200504</v>
          </cell>
          <cell r="F172" t="str">
            <v>Marcador color verde, punta delgada, permanente</v>
          </cell>
          <cell r="G172" t="str">
            <v>UNIDAD</v>
          </cell>
          <cell r="H172">
            <v>33</v>
          </cell>
          <cell r="I172">
            <v>201.29999999999998</v>
          </cell>
        </row>
        <row r="173">
          <cell r="E173">
            <v>502200701</v>
          </cell>
          <cell r="F173" t="str">
            <v xml:space="preserve">Marcador color azul, borra seco </v>
          </cell>
          <cell r="G173" t="str">
            <v>UNIDAD</v>
          </cell>
          <cell r="H173">
            <v>27</v>
          </cell>
          <cell r="I173">
            <v>164.7</v>
          </cell>
        </row>
        <row r="174">
          <cell r="E174">
            <v>502200702</v>
          </cell>
          <cell r="F174" t="str">
            <v xml:space="preserve">Marcador color negro, borra seco </v>
          </cell>
          <cell r="G174" t="str">
            <v>UNIDAD</v>
          </cell>
          <cell r="H174">
            <v>39</v>
          </cell>
          <cell r="I174">
            <v>237.89999999999998</v>
          </cell>
        </row>
        <row r="175">
          <cell r="E175">
            <v>502200703</v>
          </cell>
          <cell r="F175" t="str">
            <v xml:space="preserve">Marcador color rojo, borra seco </v>
          </cell>
          <cell r="G175" t="str">
            <v>UNIDAD</v>
          </cell>
          <cell r="H175">
            <v>24</v>
          </cell>
          <cell r="I175">
            <v>146.39999999999998</v>
          </cell>
        </row>
        <row r="176">
          <cell r="E176">
            <v>502200704</v>
          </cell>
          <cell r="F176" t="str">
            <v xml:space="preserve">Marcador color verde, borra seco </v>
          </cell>
          <cell r="G176" t="str">
            <v>UNIDAD</v>
          </cell>
          <cell r="H176">
            <v>20</v>
          </cell>
          <cell r="I176">
            <v>122</v>
          </cell>
        </row>
        <row r="177">
          <cell r="E177">
            <v>502201101</v>
          </cell>
          <cell r="F177" t="str">
            <v>Marcador color amarillo resaltador</v>
          </cell>
          <cell r="G177" t="str">
            <v>UNIDAD</v>
          </cell>
          <cell r="H177">
            <v>63</v>
          </cell>
          <cell r="I177">
            <v>384.29999999999995</v>
          </cell>
        </row>
        <row r="178">
          <cell r="E178">
            <v>502201102</v>
          </cell>
          <cell r="F178" t="str">
            <v>Marcador color azul resaltador</v>
          </cell>
          <cell r="G178" t="str">
            <v>UNIDAD</v>
          </cell>
          <cell r="H178">
            <v>32</v>
          </cell>
          <cell r="I178">
            <v>195.2</v>
          </cell>
        </row>
        <row r="179">
          <cell r="E179">
            <v>502201103</v>
          </cell>
          <cell r="F179" t="str">
            <v xml:space="preserve">Marcador color naranja resaltador </v>
          </cell>
          <cell r="G179" t="str">
            <v>UNIDAD</v>
          </cell>
          <cell r="H179">
            <v>46</v>
          </cell>
          <cell r="I179">
            <v>280.59999999999997</v>
          </cell>
        </row>
        <row r="180">
          <cell r="E180">
            <v>502201104</v>
          </cell>
          <cell r="F180" t="str">
            <v xml:space="preserve">Marcador color rosado resaltador </v>
          </cell>
          <cell r="G180" t="str">
            <v>UNIDAD</v>
          </cell>
          <cell r="H180">
            <v>39</v>
          </cell>
          <cell r="I180">
            <v>237.89999999999998</v>
          </cell>
        </row>
        <row r="181">
          <cell r="E181">
            <v>502201105</v>
          </cell>
          <cell r="F181" t="str">
            <v xml:space="preserve">Marcador color verde resaltador </v>
          </cell>
          <cell r="G181" t="str">
            <v>UNIDAD</v>
          </cell>
          <cell r="H181">
            <v>43</v>
          </cell>
          <cell r="I181">
            <v>262.3</v>
          </cell>
        </row>
        <row r="182">
          <cell r="E182">
            <v>502232100</v>
          </cell>
          <cell r="F182" t="str">
            <v>Cartulina Bristol de 150 gr en color verde, en tamaño oficio por 100 unidades</v>
          </cell>
          <cell r="G182" t="str">
            <v>PAQUETE</v>
          </cell>
          <cell r="H182">
            <v>15</v>
          </cell>
          <cell r="I182">
            <v>91.5</v>
          </cell>
        </row>
        <row r="183">
          <cell r="E183">
            <v>502250125</v>
          </cell>
          <cell r="F183" t="str">
            <v>Pegante blanco liquidO * 250 gr</v>
          </cell>
          <cell r="G183" t="str">
            <v>FRASCO</v>
          </cell>
          <cell r="H183">
            <v>20</v>
          </cell>
          <cell r="I183">
            <v>122</v>
          </cell>
        </row>
        <row r="184">
          <cell r="E184">
            <v>502250220</v>
          </cell>
          <cell r="F184" t="str">
            <v>Pegante en barra x 20 gr</v>
          </cell>
          <cell r="G184" t="str">
            <v>UNIDAD</v>
          </cell>
          <cell r="H184">
            <v>100</v>
          </cell>
          <cell r="I184">
            <v>610</v>
          </cell>
        </row>
        <row r="185">
          <cell r="E185">
            <v>502260600</v>
          </cell>
          <cell r="F185" t="str">
            <v>Etiquetas autoadhesivas color amarillo nro. 13 * 294 unidades</v>
          </cell>
          <cell r="G185" t="str">
            <v>PAQUETE</v>
          </cell>
          <cell r="H185">
            <v>45</v>
          </cell>
          <cell r="I185">
            <v>274.5</v>
          </cell>
        </row>
        <row r="186">
          <cell r="E186">
            <v>502260700</v>
          </cell>
          <cell r="F186" t="str">
            <v>Etiquetas autoadhesivas color rojo nro. 13 * 294 unidades</v>
          </cell>
          <cell r="G186" t="str">
            <v>PAQUETE</v>
          </cell>
          <cell r="H186">
            <v>46</v>
          </cell>
          <cell r="I186">
            <v>280.59999999999997</v>
          </cell>
        </row>
        <row r="187">
          <cell r="E187">
            <v>502260800</v>
          </cell>
          <cell r="F187" t="str">
            <v>Etiquetas autoadhesivas color verde nro. 13 * 294 unidades</v>
          </cell>
          <cell r="G187" t="str">
            <v>PAQUETE</v>
          </cell>
          <cell r="H187">
            <v>54</v>
          </cell>
          <cell r="I187">
            <v>329.4</v>
          </cell>
        </row>
        <row r="188">
          <cell r="E188">
            <v>502262850</v>
          </cell>
          <cell r="F188" t="str">
            <v>Rótulos autoadhesivos para impresora laser, cd de 116 mm, hoja * 2 unidades</v>
          </cell>
          <cell r="G188" t="str">
            <v>UNIDAD</v>
          </cell>
          <cell r="H188">
            <v>24</v>
          </cell>
          <cell r="I188">
            <v>146.39999999999998</v>
          </cell>
        </row>
        <row r="189">
          <cell r="E189">
            <v>502280900</v>
          </cell>
          <cell r="F189" t="str">
            <v>Bolsillo en polipropileno transparente, catálogo, tamaño carta</v>
          </cell>
          <cell r="G189" t="str">
            <v>UNIDAD</v>
          </cell>
          <cell r="H189">
            <v>500</v>
          </cell>
          <cell r="I189">
            <v>3050</v>
          </cell>
        </row>
        <row r="190">
          <cell r="E190">
            <v>502400500</v>
          </cell>
          <cell r="F190" t="str">
            <v>Almohadilla para impresión de huellas dactilares</v>
          </cell>
          <cell r="G190" t="str">
            <v>UNIDAD</v>
          </cell>
          <cell r="H190">
            <v>26</v>
          </cell>
          <cell r="I190">
            <v>158.6</v>
          </cell>
        </row>
        <row r="191">
          <cell r="E191">
            <v>502400900</v>
          </cell>
          <cell r="F191" t="str">
            <v>Mojadedos - cera para contar * 50 gr (humedecedor dactilar)</v>
          </cell>
          <cell r="G191" t="str">
            <v>UNIDAD</v>
          </cell>
          <cell r="H191">
            <v>2</v>
          </cell>
          <cell r="I191">
            <v>12.2</v>
          </cell>
        </row>
        <row r="192">
          <cell r="E192">
            <v>502400911</v>
          </cell>
          <cell r="F192" t="str">
            <v>Mojadedos - cera para contar * 11,5 gr (humedecedor dactilar)</v>
          </cell>
          <cell r="G192" t="str">
            <v>UNIDAD</v>
          </cell>
          <cell r="H192">
            <v>31</v>
          </cell>
          <cell r="I192">
            <v>189.1</v>
          </cell>
        </row>
        <row r="193">
          <cell r="E193">
            <v>505060100</v>
          </cell>
          <cell r="F193" t="str">
            <v>Caja en cartón nro.12, dimensiones 40*26*20 cm, para archivo inactivo</v>
          </cell>
          <cell r="G193" t="str">
            <v>UNIDAD</v>
          </cell>
          <cell r="H193">
            <v>45</v>
          </cell>
          <cell r="I193">
            <v>274.5</v>
          </cell>
        </row>
        <row r="194">
          <cell r="E194">
            <v>507280200</v>
          </cell>
          <cell r="F194" t="str">
            <v>Bomba grande R-12</v>
          </cell>
          <cell r="G194" t="str">
            <v>UNIDAD</v>
          </cell>
          <cell r="H194">
            <v>2</v>
          </cell>
          <cell r="I194">
            <v>12.2</v>
          </cell>
        </row>
        <row r="195">
          <cell r="E195">
            <v>516150100</v>
          </cell>
          <cell r="F195" t="str">
            <v>Mascarilla o cubre boca plisado (pliegues), descartable con elastico</v>
          </cell>
          <cell r="G195" t="str">
            <v>UNIDAD</v>
          </cell>
          <cell r="H195">
            <v>30000</v>
          </cell>
          <cell r="I195">
            <v>183000</v>
          </cell>
        </row>
        <row r="196">
          <cell r="E196">
            <v>516150200</v>
          </cell>
          <cell r="F196" t="str">
            <v>Respirador p/partículas y/o mascarilla tipo N95 (TBC), descartable</v>
          </cell>
          <cell r="G196" t="str">
            <v>UNIDAD</v>
          </cell>
          <cell r="H196">
            <v>1500</v>
          </cell>
          <cell r="I196">
            <v>9150</v>
          </cell>
        </row>
        <row r="197">
          <cell r="E197">
            <v>516152001</v>
          </cell>
          <cell r="F197" t="str">
            <v>Gorro para cirujano</v>
          </cell>
          <cell r="G197" t="str">
            <v>UNIDAD</v>
          </cell>
          <cell r="H197">
            <v>2</v>
          </cell>
          <cell r="I197">
            <v>12.2</v>
          </cell>
        </row>
        <row r="198">
          <cell r="E198">
            <v>516152010</v>
          </cell>
          <cell r="F198" t="str">
            <v xml:space="preserve">Gorro redondo con elástico alrededor, </v>
          </cell>
          <cell r="G198" t="str">
            <v>UNIDAD</v>
          </cell>
          <cell r="H198">
            <v>2</v>
          </cell>
          <cell r="I198">
            <v>12.2</v>
          </cell>
        </row>
        <row r="199">
          <cell r="E199">
            <v>516152510</v>
          </cell>
          <cell r="F199" t="str">
            <v xml:space="preserve">Polaina corta, antideslizante, </v>
          </cell>
          <cell r="G199" t="str">
            <v>UNIDAD</v>
          </cell>
          <cell r="H199">
            <v>2</v>
          </cell>
          <cell r="I199">
            <v>12.2</v>
          </cell>
        </row>
        <row r="200">
          <cell r="E200">
            <v>516153000</v>
          </cell>
          <cell r="F200" t="str">
            <v xml:space="preserve">Bata cirujano no estéril, </v>
          </cell>
          <cell r="G200" t="str">
            <v>UNIDAD</v>
          </cell>
          <cell r="H200">
            <v>2</v>
          </cell>
          <cell r="I200">
            <v>12.2</v>
          </cell>
        </row>
        <row r="201">
          <cell r="E201">
            <v>516153100</v>
          </cell>
          <cell r="F201" t="str">
            <v xml:space="preserve">Bata paciente no estéril, </v>
          </cell>
          <cell r="G201" t="str">
            <v>UNIDAD</v>
          </cell>
          <cell r="H201">
            <v>2</v>
          </cell>
          <cell r="I201">
            <v>12.2</v>
          </cell>
        </row>
        <row r="202">
          <cell r="E202">
            <v>516155200</v>
          </cell>
          <cell r="F202" t="str">
            <v>Envolvedera 50 * 50 cm, en tela no tejida</v>
          </cell>
          <cell r="G202" t="str">
            <v>UNIDAD</v>
          </cell>
          <cell r="H202">
            <v>4700</v>
          </cell>
          <cell r="I202">
            <v>28670</v>
          </cell>
        </row>
        <row r="203">
          <cell r="E203">
            <v>516155400</v>
          </cell>
          <cell r="F203" t="str">
            <v>Envolvedera 92 * 92 cm, en tela no tejida</v>
          </cell>
          <cell r="G203" t="str">
            <v>UNIDAD</v>
          </cell>
          <cell r="H203">
            <v>5000</v>
          </cell>
          <cell r="I203">
            <v>30500</v>
          </cell>
        </row>
        <row r="204">
          <cell r="E204">
            <v>516155600</v>
          </cell>
          <cell r="F204" t="str">
            <v>Envolvedera 122 * 122 cm, en tela no tejida</v>
          </cell>
          <cell r="G204" t="str">
            <v>UNIDAD</v>
          </cell>
          <cell r="H204">
            <v>3000</v>
          </cell>
          <cell r="I204">
            <v>18300</v>
          </cell>
        </row>
        <row r="205">
          <cell r="E205">
            <v>516156000</v>
          </cell>
          <cell r="F205" t="str">
            <v>Tela no tejida de 50 cm de ancho * 100 mt</v>
          </cell>
          <cell r="G205" t="str">
            <v>ROLLO</v>
          </cell>
          <cell r="H205">
            <v>120</v>
          </cell>
          <cell r="I205">
            <v>732</v>
          </cell>
        </row>
        <row r="206">
          <cell r="E206">
            <v>516156090</v>
          </cell>
          <cell r="F206" t="str">
            <v xml:space="preserve">Tela no tejida 90 cm de ancho * 100 mt </v>
          </cell>
          <cell r="G206" t="str">
            <v>ROLLO</v>
          </cell>
          <cell r="H206">
            <v>39</v>
          </cell>
          <cell r="I206">
            <v>237.89999999999998</v>
          </cell>
        </row>
        <row r="207">
          <cell r="E207">
            <v>516156600</v>
          </cell>
          <cell r="F207" t="str">
            <v>Manta de aluminio de emergencia y rescate (Manta termica para emergencias)</v>
          </cell>
          <cell r="G207" t="str">
            <v>UNIDAD</v>
          </cell>
          <cell r="H207">
            <v>29</v>
          </cell>
          <cell r="I207">
            <v>176.89999999999998</v>
          </cell>
        </row>
        <row r="208">
          <cell r="E208">
            <v>509051000</v>
          </cell>
          <cell r="F208" t="str">
            <v>Garrafa de 20 litros blanca original</v>
          </cell>
          <cell r="G208" t="str">
            <v>UNIDAD</v>
          </cell>
          <cell r="H208">
            <v>10</v>
          </cell>
          <cell r="I208">
            <v>240</v>
          </cell>
        </row>
        <row r="209">
          <cell r="E209">
            <v>517160405</v>
          </cell>
          <cell r="F209" t="str">
            <v>Bolsa  (filtro) grande para cafetera</v>
          </cell>
          <cell r="G209" t="str">
            <v>UNIDAD</v>
          </cell>
          <cell r="H209">
            <v>2</v>
          </cell>
          <cell r="I209">
            <v>12.2</v>
          </cell>
        </row>
        <row r="210">
          <cell r="E210">
            <v>905023150</v>
          </cell>
          <cell r="F210" t="str">
            <v>Azúcar en sobre de 5 gr * 200 sobres</v>
          </cell>
          <cell r="G210" t="str">
            <v>BOLSA</v>
          </cell>
          <cell r="H210">
            <v>40</v>
          </cell>
          <cell r="I210">
            <v>244</v>
          </cell>
        </row>
        <row r="211">
          <cell r="E211">
            <v>905025020</v>
          </cell>
          <cell r="F211" t="str">
            <v>Aromática de hierbas * 15 gr, 20 bolsitas</v>
          </cell>
          <cell r="G211" t="str">
            <v>CAJA</v>
          </cell>
          <cell r="H211">
            <v>60</v>
          </cell>
          <cell r="I211">
            <v>366</v>
          </cell>
        </row>
        <row r="212">
          <cell r="E212">
            <v>905025305</v>
          </cell>
          <cell r="F212" t="str">
            <v>Café molido * 2.500 gr (5 libras)</v>
          </cell>
          <cell r="G212" t="str">
            <v>BOLSA</v>
          </cell>
          <cell r="H212">
            <v>30</v>
          </cell>
          <cell r="I212">
            <v>183</v>
          </cell>
        </row>
        <row r="213">
          <cell r="E213">
            <v>501205116</v>
          </cell>
          <cell r="F213" t="str">
            <v>Película plastica 16 cm de ancho * 500 mt, para embalaje</v>
          </cell>
          <cell r="G213" t="str">
            <v>ROLLO</v>
          </cell>
          <cell r="H213">
            <v>24</v>
          </cell>
          <cell r="I213">
            <v>146.39999999999998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7"/>
  <sheetViews>
    <sheetView showGridLines="0" tabSelected="1" zoomScaleNormal="100" zoomScaleSheetLayoutView="100" workbookViewId="0">
      <pane ySplit="6" topLeftCell="A136" activePane="bottomLeft" state="frozen"/>
      <selection pane="bottomLeft" activeCell="D215" sqref="D215"/>
    </sheetView>
  </sheetViews>
  <sheetFormatPr baseColWidth="10" defaultColWidth="11.42578125" defaultRowHeight="13.5" x14ac:dyDescent="0.3"/>
  <cols>
    <col min="1" max="1" width="10" style="5" customWidth="1"/>
    <col min="2" max="2" width="11.28515625" style="41" bestFit="1" customWidth="1"/>
    <col min="3" max="3" width="30.140625" style="5" customWidth="1"/>
    <col min="4" max="4" width="106.5703125" style="5" customWidth="1"/>
    <col min="5" max="5" width="13.28515625" style="41" customWidth="1"/>
    <col min="6" max="6" width="14.28515625" style="41" customWidth="1"/>
    <col min="7" max="7" width="13.28515625" style="41" customWidth="1"/>
    <col min="8" max="8" width="9.5703125" style="41" customWidth="1"/>
    <col min="9" max="9" width="11.85546875" style="41" customWidth="1"/>
    <col min="10" max="10" width="12.28515625" style="41" customWidth="1"/>
    <col min="11" max="16384" width="11.42578125" style="5"/>
  </cols>
  <sheetData>
    <row r="1" spans="1:10" x14ac:dyDescent="0.3">
      <c r="A1" s="50" t="s">
        <v>222</v>
      </c>
      <c r="B1" s="50"/>
      <c r="C1" s="50"/>
      <c r="D1" s="50"/>
      <c r="E1" s="50"/>
      <c r="F1" s="50"/>
      <c r="G1" s="50"/>
      <c r="H1" s="50"/>
      <c r="I1" s="50"/>
      <c r="J1" s="50"/>
    </row>
    <row r="2" spans="1:10" x14ac:dyDescent="0.3">
      <c r="A2" s="51" t="s">
        <v>224</v>
      </c>
      <c r="B2" s="51"/>
      <c r="C2" s="51"/>
      <c r="D2" s="51"/>
      <c r="E2" s="51"/>
      <c r="F2" s="51"/>
      <c r="G2" s="51"/>
      <c r="H2" s="51"/>
      <c r="I2" s="51"/>
      <c r="J2" s="51"/>
    </row>
    <row r="3" spans="1:10" x14ac:dyDescent="0.3">
      <c r="A3" s="50" t="s">
        <v>223</v>
      </c>
      <c r="B3" s="50"/>
      <c r="C3" s="50"/>
      <c r="D3" s="50"/>
      <c r="E3" s="50"/>
      <c r="F3" s="50"/>
      <c r="G3" s="50"/>
      <c r="H3" s="50"/>
      <c r="I3" s="50"/>
      <c r="J3" s="50"/>
    </row>
    <row r="4" spans="1:10" x14ac:dyDescent="0.3">
      <c r="A4" s="50" t="s">
        <v>225</v>
      </c>
      <c r="B4" s="50"/>
      <c r="C4" s="50"/>
      <c r="D4" s="50"/>
      <c r="E4" s="50"/>
      <c r="F4" s="50"/>
      <c r="G4" s="50"/>
      <c r="H4" s="50"/>
      <c r="I4" s="50"/>
      <c r="J4" s="50"/>
    </row>
    <row r="5" spans="1:10" x14ac:dyDescent="0.3">
      <c r="A5" s="47"/>
      <c r="B5" s="48"/>
      <c r="C5" s="47"/>
      <c r="D5" s="47"/>
      <c r="E5" s="48"/>
      <c r="F5" s="48"/>
      <c r="G5" s="48"/>
      <c r="H5" s="48"/>
      <c r="I5" s="48"/>
      <c r="J5" s="48"/>
    </row>
    <row r="6" spans="1:10" ht="41.25" customHeight="1" x14ac:dyDescent="0.3">
      <c r="A6" s="43" t="s">
        <v>0</v>
      </c>
      <c r="B6" s="43" t="s">
        <v>1</v>
      </c>
      <c r="C6" s="43" t="s">
        <v>2</v>
      </c>
      <c r="D6" s="43" t="s">
        <v>3</v>
      </c>
      <c r="E6" s="43" t="s">
        <v>4</v>
      </c>
      <c r="F6" s="44" t="s">
        <v>238</v>
      </c>
      <c r="G6" s="45" t="s">
        <v>226</v>
      </c>
      <c r="H6" s="45" t="s">
        <v>206</v>
      </c>
      <c r="I6" s="43" t="s">
        <v>207</v>
      </c>
      <c r="J6" s="43" t="s">
        <v>5</v>
      </c>
    </row>
    <row r="7" spans="1:10" s="12" customFormat="1" ht="57" customHeight="1" x14ac:dyDescent="0.3">
      <c r="A7" s="6" t="s">
        <v>6</v>
      </c>
      <c r="B7" s="7">
        <v>501000100</v>
      </c>
      <c r="C7" s="8" t="s">
        <v>7</v>
      </c>
      <c r="D7" s="8" t="s">
        <v>282</v>
      </c>
      <c r="E7" s="9" t="s">
        <v>8</v>
      </c>
      <c r="F7" s="10" t="s">
        <v>8</v>
      </c>
      <c r="G7" s="9"/>
      <c r="H7" s="11"/>
      <c r="I7" s="11"/>
      <c r="J7" s="46">
        <f>+VLOOKUP(B7, '[1]insumos a comprar mes'!$E$7:$I$212,5,0)</f>
        <v>244</v>
      </c>
    </row>
    <row r="8" spans="1:10" ht="51.75" customHeight="1" x14ac:dyDescent="0.3">
      <c r="A8" s="6" t="s">
        <v>6</v>
      </c>
      <c r="B8" s="13">
        <v>501000150</v>
      </c>
      <c r="C8" s="8" t="s">
        <v>383</v>
      </c>
      <c r="D8" s="8" t="s">
        <v>386</v>
      </c>
      <c r="E8" s="9" t="s">
        <v>8</v>
      </c>
      <c r="F8" s="10" t="s">
        <v>8</v>
      </c>
      <c r="G8" s="8"/>
      <c r="H8" s="14"/>
      <c r="I8" s="11"/>
      <c r="J8" s="46">
        <f>+VLOOKUP(B8, '[1]insumos a comprar mes'!$E$7:$I$212,5,0)</f>
        <v>12.2</v>
      </c>
    </row>
    <row r="9" spans="1:10" ht="44.25" customHeight="1" x14ac:dyDescent="0.3">
      <c r="A9" s="6" t="s">
        <v>6</v>
      </c>
      <c r="B9" s="7">
        <v>501000300</v>
      </c>
      <c r="C9" s="8" t="s">
        <v>9</v>
      </c>
      <c r="D9" s="8" t="s">
        <v>283</v>
      </c>
      <c r="E9" s="9" t="s">
        <v>8</v>
      </c>
      <c r="F9" s="10" t="s">
        <v>8</v>
      </c>
      <c r="G9" s="9"/>
      <c r="H9" s="11"/>
      <c r="I9" s="11"/>
      <c r="J9" s="46">
        <f>+VLOOKUP(B9, '[1]insumos a comprar mes'!$E$7:$I$212,5,0)</f>
        <v>61</v>
      </c>
    </row>
    <row r="10" spans="1:10" ht="56.25" customHeight="1" x14ac:dyDescent="0.3">
      <c r="A10" s="6" t="s">
        <v>6</v>
      </c>
      <c r="B10" s="7">
        <v>501000405</v>
      </c>
      <c r="C10" s="8" t="s">
        <v>10</v>
      </c>
      <c r="D10" s="15" t="s">
        <v>284</v>
      </c>
      <c r="E10" s="7" t="s">
        <v>8</v>
      </c>
      <c r="F10" s="10" t="s">
        <v>8</v>
      </c>
      <c r="G10" s="16"/>
      <c r="H10" s="11"/>
      <c r="I10" s="11"/>
      <c r="J10" s="46">
        <f>+VLOOKUP(B10, '[1]insumos a comprar mes'!$E$7:$I$212,5,0)</f>
        <v>305</v>
      </c>
    </row>
    <row r="11" spans="1:10" ht="79.5" customHeight="1" x14ac:dyDescent="0.3">
      <c r="A11" s="6" t="s">
        <v>11</v>
      </c>
      <c r="B11" s="7">
        <v>501000500</v>
      </c>
      <c r="C11" s="8" t="s">
        <v>12</v>
      </c>
      <c r="D11" s="1" t="s">
        <v>401</v>
      </c>
      <c r="E11" s="9" t="s">
        <v>8</v>
      </c>
      <c r="F11" s="10" t="s">
        <v>8</v>
      </c>
      <c r="G11" s="9"/>
      <c r="H11" s="11" t="s">
        <v>208</v>
      </c>
      <c r="I11" s="11"/>
      <c r="J11" s="46">
        <f>+VLOOKUP(B11, '[1]insumos a comprar mes'!$E$7:$I$212,5,0)</f>
        <v>396.5</v>
      </c>
    </row>
    <row r="12" spans="1:10" ht="81" customHeight="1" x14ac:dyDescent="0.3">
      <c r="A12" s="6" t="s">
        <v>11</v>
      </c>
      <c r="B12" s="7">
        <v>501000501</v>
      </c>
      <c r="C12" s="8" t="s">
        <v>387</v>
      </c>
      <c r="D12" s="1" t="s">
        <v>400</v>
      </c>
      <c r="E12" s="9" t="s">
        <v>8</v>
      </c>
      <c r="F12" s="10" t="s">
        <v>8</v>
      </c>
      <c r="G12" s="9"/>
      <c r="H12" s="11" t="s">
        <v>208</v>
      </c>
      <c r="I12" s="11"/>
      <c r="J12" s="46">
        <f>+VLOOKUP(B12, '[1]insumos a comprar mes'!$E$7:$I$212,5,0)</f>
        <v>396.5</v>
      </c>
    </row>
    <row r="13" spans="1:10" ht="92.25" customHeight="1" x14ac:dyDescent="0.3">
      <c r="A13" s="6" t="s">
        <v>11</v>
      </c>
      <c r="B13" s="7">
        <v>501000502</v>
      </c>
      <c r="C13" s="8" t="s">
        <v>388</v>
      </c>
      <c r="D13" s="1" t="s">
        <v>402</v>
      </c>
      <c r="E13" s="9" t="s">
        <v>8</v>
      </c>
      <c r="F13" s="10" t="s">
        <v>8</v>
      </c>
      <c r="G13" s="9"/>
      <c r="H13" s="11" t="s">
        <v>208</v>
      </c>
      <c r="I13" s="11"/>
      <c r="J13" s="46">
        <f>+VLOOKUP(B13, '[1]insumos a comprar mes'!$E$7:$I$212,5,0)</f>
        <v>396.5</v>
      </c>
    </row>
    <row r="14" spans="1:10" ht="75.75" customHeight="1" x14ac:dyDescent="0.3">
      <c r="A14" s="6" t="s">
        <v>6</v>
      </c>
      <c r="B14" s="7">
        <v>501000600</v>
      </c>
      <c r="C14" s="8" t="s">
        <v>13</v>
      </c>
      <c r="D14" s="8" t="s">
        <v>285</v>
      </c>
      <c r="E14" s="9" t="s">
        <v>8</v>
      </c>
      <c r="F14" s="10" t="s">
        <v>8</v>
      </c>
      <c r="G14" s="9"/>
      <c r="H14" s="11"/>
      <c r="I14" s="11"/>
      <c r="J14" s="46">
        <f>+VLOOKUP(B14, '[1]insumos a comprar mes'!$E$7:$I$212,5,0)</f>
        <v>244</v>
      </c>
    </row>
    <row r="15" spans="1:10" ht="366" customHeight="1" x14ac:dyDescent="0.3">
      <c r="A15" s="8" t="s">
        <v>14</v>
      </c>
      <c r="B15" s="7">
        <v>501001600</v>
      </c>
      <c r="C15" s="8" t="s">
        <v>15</v>
      </c>
      <c r="D15" s="8" t="s">
        <v>497</v>
      </c>
      <c r="E15" s="9" t="s">
        <v>8</v>
      </c>
      <c r="F15" s="10" t="s">
        <v>8</v>
      </c>
      <c r="G15" s="16"/>
      <c r="H15" s="11" t="s">
        <v>208</v>
      </c>
      <c r="I15" s="11" t="s">
        <v>208</v>
      </c>
      <c r="J15" s="46">
        <f>+VLOOKUP(B15, '[1]insumos a comprar mes'!$E$7:$I$212,5,0)</f>
        <v>1500</v>
      </c>
    </row>
    <row r="16" spans="1:10" ht="93.75" customHeight="1" x14ac:dyDescent="0.3">
      <c r="A16" s="8" t="s">
        <v>14</v>
      </c>
      <c r="B16" s="7">
        <v>501001700</v>
      </c>
      <c r="C16" s="8" t="s">
        <v>16</v>
      </c>
      <c r="D16" s="8" t="s">
        <v>403</v>
      </c>
      <c r="E16" s="9" t="s">
        <v>8</v>
      </c>
      <c r="F16" s="10" t="s">
        <v>8</v>
      </c>
      <c r="G16" s="9"/>
      <c r="H16" s="11" t="s">
        <v>208</v>
      </c>
      <c r="I16" s="11" t="s">
        <v>208</v>
      </c>
      <c r="J16" s="46">
        <f>+VLOOKUP(B16, '[1]insumos a comprar mes'!$E$7:$I$212,5,0)</f>
        <v>9000</v>
      </c>
    </row>
    <row r="17" spans="1:10" ht="71.25" customHeight="1" x14ac:dyDescent="0.3">
      <c r="A17" s="8" t="s">
        <v>14</v>
      </c>
      <c r="B17" s="7">
        <v>501001715</v>
      </c>
      <c r="C17" s="8" t="s">
        <v>17</v>
      </c>
      <c r="D17" s="8" t="s">
        <v>404</v>
      </c>
      <c r="E17" s="9" t="s">
        <v>8</v>
      </c>
      <c r="F17" s="10" t="s">
        <v>8</v>
      </c>
      <c r="G17" s="9"/>
      <c r="H17" s="11" t="s">
        <v>208</v>
      </c>
      <c r="I17" s="11" t="s">
        <v>208</v>
      </c>
      <c r="J17" s="46">
        <f>+VLOOKUP(B17, '[1]insumos a comprar mes'!$E$7:$I$212,5,0)</f>
        <v>1818</v>
      </c>
    </row>
    <row r="18" spans="1:10" ht="60" customHeight="1" x14ac:dyDescent="0.3">
      <c r="A18" s="6" t="s">
        <v>6</v>
      </c>
      <c r="B18" s="7">
        <v>501010100</v>
      </c>
      <c r="C18" s="8" t="s">
        <v>18</v>
      </c>
      <c r="D18" s="8" t="s">
        <v>286</v>
      </c>
      <c r="E18" s="9" t="s">
        <v>8</v>
      </c>
      <c r="F18" s="10" t="s">
        <v>8</v>
      </c>
      <c r="G18" s="9"/>
      <c r="H18" s="11"/>
      <c r="I18" s="11"/>
      <c r="J18" s="46">
        <f>+VLOOKUP(B18, '[1]insumos a comprar mes'!$E$7:$I$212,5,0)</f>
        <v>244</v>
      </c>
    </row>
    <row r="19" spans="1:10" ht="42.75" customHeight="1" x14ac:dyDescent="0.3">
      <c r="A19" s="6" t="s">
        <v>6</v>
      </c>
      <c r="B19" s="7">
        <v>501010200</v>
      </c>
      <c r="C19" s="8" t="s">
        <v>19</v>
      </c>
      <c r="D19" s="15" t="s">
        <v>287</v>
      </c>
      <c r="E19" s="7" t="s">
        <v>8</v>
      </c>
      <c r="F19" s="10" t="s">
        <v>8</v>
      </c>
      <c r="G19" s="16"/>
      <c r="H19" s="11"/>
      <c r="I19" s="11"/>
      <c r="J19" s="46">
        <f>+VLOOKUP(B19, '[1]insumos a comprar mes'!$E$7:$I$212,5,0)</f>
        <v>366</v>
      </c>
    </row>
    <row r="20" spans="1:10" ht="33" customHeight="1" x14ac:dyDescent="0.3">
      <c r="A20" s="6" t="s">
        <v>6</v>
      </c>
      <c r="B20" s="7">
        <v>501010400</v>
      </c>
      <c r="C20" s="17" t="s">
        <v>195</v>
      </c>
      <c r="D20" s="15" t="s">
        <v>288</v>
      </c>
      <c r="E20" s="7" t="s">
        <v>8</v>
      </c>
      <c r="F20" s="10" t="s">
        <v>8</v>
      </c>
      <c r="G20" s="16"/>
      <c r="H20" s="11"/>
      <c r="I20" s="11"/>
      <c r="J20" s="46">
        <f>+VLOOKUP(B20, '[1]insumos a comprar mes'!$E$7:$I$212,5,0)</f>
        <v>122</v>
      </c>
    </row>
    <row r="21" spans="1:10" ht="95.25" customHeight="1" x14ac:dyDescent="0.3">
      <c r="A21" s="6" t="s">
        <v>6</v>
      </c>
      <c r="B21" s="7">
        <v>501020100</v>
      </c>
      <c r="C21" s="8" t="s">
        <v>20</v>
      </c>
      <c r="D21" s="8" t="s">
        <v>289</v>
      </c>
      <c r="E21" s="9" t="s">
        <v>8</v>
      </c>
      <c r="F21" s="10" t="s">
        <v>8</v>
      </c>
      <c r="G21" s="9"/>
      <c r="H21" s="11"/>
      <c r="I21" s="11"/>
      <c r="J21" s="46">
        <f>+VLOOKUP(B21, '[1]insumos a comprar mes'!$E$7:$I$212,5,0)</f>
        <v>915</v>
      </c>
    </row>
    <row r="22" spans="1:10" ht="102.75" customHeight="1" x14ac:dyDescent="0.3">
      <c r="A22" s="6" t="s">
        <v>6</v>
      </c>
      <c r="B22" s="7">
        <v>501020110</v>
      </c>
      <c r="C22" s="8" t="s">
        <v>21</v>
      </c>
      <c r="D22" s="8" t="s">
        <v>290</v>
      </c>
      <c r="E22" s="9" t="s">
        <v>8</v>
      </c>
      <c r="F22" s="10" t="s">
        <v>8</v>
      </c>
      <c r="G22" s="9"/>
      <c r="H22" s="11"/>
      <c r="I22" s="11"/>
      <c r="J22" s="46">
        <f>+VLOOKUP(B22, '[1]insumos a comprar mes'!$E$7:$I$212,5,0)</f>
        <v>366</v>
      </c>
    </row>
    <row r="23" spans="1:10" ht="55.5" customHeight="1" x14ac:dyDescent="0.3">
      <c r="A23" s="6" t="s">
        <v>6</v>
      </c>
      <c r="B23" s="7">
        <v>501020200</v>
      </c>
      <c r="C23" s="8" t="s">
        <v>22</v>
      </c>
      <c r="D23" s="8" t="s">
        <v>291</v>
      </c>
      <c r="E23" s="9" t="s">
        <v>8</v>
      </c>
      <c r="F23" s="10" t="s">
        <v>8</v>
      </c>
      <c r="G23" s="9"/>
      <c r="H23" s="11"/>
      <c r="I23" s="11"/>
      <c r="J23" s="46">
        <f>+VLOOKUP(B23, '[1]insumos a comprar mes'!$E$7:$I$212,5,0)</f>
        <v>30.5</v>
      </c>
    </row>
    <row r="24" spans="1:10" ht="160.5" customHeight="1" x14ac:dyDescent="0.3">
      <c r="A24" s="6" t="s">
        <v>6</v>
      </c>
      <c r="B24" s="7">
        <v>501020800</v>
      </c>
      <c r="C24" s="8" t="s">
        <v>384</v>
      </c>
      <c r="D24" s="8" t="s">
        <v>405</v>
      </c>
      <c r="E24" s="9" t="s">
        <v>8</v>
      </c>
      <c r="F24" s="10" t="s">
        <v>8</v>
      </c>
      <c r="G24" s="9"/>
      <c r="H24" s="11" t="s">
        <v>208</v>
      </c>
      <c r="I24" s="11"/>
      <c r="J24" s="46">
        <f>+VLOOKUP(B24, '[1]insumos a comprar mes'!$E$7:$I$212,5,0)</f>
        <v>1342</v>
      </c>
    </row>
    <row r="25" spans="1:10" ht="114" customHeight="1" x14ac:dyDescent="0.3">
      <c r="A25" s="6" t="s">
        <v>6</v>
      </c>
      <c r="B25" s="7">
        <v>501020801</v>
      </c>
      <c r="C25" s="8" t="s">
        <v>385</v>
      </c>
      <c r="D25" s="8" t="s">
        <v>406</v>
      </c>
      <c r="E25" s="9" t="s">
        <v>8</v>
      </c>
      <c r="F25" s="10" t="s">
        <v>8</v>
      </c>
      <c r="G25" s="16"/>
      <c r="H25" s="11"/>
      <c r="I25" s="11"/>
      <c r="J25" s="46">
        <f>+VLOOKUP(B25, '[1]insumos a comprar mes'!$E$7:$I$212,5,0)</f>
        <v>183</v>
      </c>
    </row>
    <row r="26" spans="1:10" ht="123" customHeight="1" x14ac:dyDescent="0.3">
      <c r="A26" s="6" t="s">
        <v>6</v>
      </c>
      <c r="B26" s="7">
        <v>501020900</v>
      </c>
      <c r="C26" s="8" t="s">
        <v>23</v>
      </c>
      <c r="D26" s="15" t="s">
        <v>407</v>
      </c>
      <c r="E26" s="7" t="s">
        <v>8</v>
      </c>
      <c r="F26" s="10" t="s">
        <v>8</v>
      </c>
      <c r="G26" s="16"/>
      <c r="H26" s="11" t="s">
        <v>208</v>
      </c>
      <c r="I26" s="11"/>
      <c r="J26" s="46">
        <f>+VLOOKUP(B26, '[1]insumos a comprar mes'!$E$7:$I$212,5,0)</f>
        <v>30.5</v>
      </c>
    </row>
    <row r="27" spans="1:10" ht="137.25" customHeight="1" x14ac:dyDescent="0.3">
      <c r="A27" s="6" t="s">
        <v>6</v>
      </c>
      <c r="B27" s="7">
        <v>501022100</v>
      </c>
      <c r="C27" s="8" t="s">
        <v>213</v>
      </c>
      <c r="D27" s="8" t="s">
        <v>408</v>
      </c>
      <c r="E27" s="9" t="s">
        <v>8</v>
      </c>
      <c r="F27" s="10" t="s">
        <v>8</v>
      </c>
      <c r="G27" s="9"/>
      <c r="H27" s="11" t="s">
        <v>208</v>
      </c>
      <c r="I27" s="11"/>
      <c r="J27" s="46">
        <f>+VLOOKUP(B27, '[1]insumos a comprar mes'!$E$7:$I$212,5,0)</f>
        <v>42.699999999999996</v>
      </c>
    </row>
    <row r="28" spans="1:10" ht="87.75" customHeight="1" x14ac:dyDescent="0.3">
      <c r="A28" s="6" t="s">
        <v>6</v>
      </c>
      <c r="B28" s="7">
        <v>501022200</v>
      </c>
      <c r="C28" s="8" t="s">
        <v>24</v>
      </c>
      <c r="D28" s="8" t="s">
        <v>409</v>
      </c>
      <c r="E28" s="9" t="s">
        <v>8</v>
      </c>
      <c r="F28" s="10" t="s">
        <v>8</v>
      </c>
      <c r="G28" s="9"/>
      <c r="H28" s="11" t="s">
        <v>208</v>
      </c>
      <c r="I28" s="11"/>
      <c r="J28" s="46">
        <f>+VLOOKUP(B28, '[1]insumos a comprar mes'!$E$7:$I$212,5,0)</f>
        <v>42.699999999999996</v>
      </c>
    </row>
    <row r="29" spans="1:10" ht="71.25" customHeight="1" x14ac:dyDescent="0.3">
      <c r="A29" s="6" t="s">
        <v>6</v>
      </c>
      <c r="B29" s="7">
        <v>501026204</v>
      </c>
      <c r="C29" s="8" t="s">
        <v>25</v>
      </c>
      <c r="D29" s="8" t="s">
        <v>292</v>
      </c>
      <c r="E29" s="9" t="s">
        <v>8</v>
      </c>
      <c r="F29" s="10" t="s">
        <v>8</v>
      </c>
      <c r="G29" s="9"/>
      <c r="H29" s="11"/>
      <c r="I29" s="11"/>
      <c r="J29" s="46">
        <f>+VLOOKUP(B29, '[1]insumos a comprar mes'!$E$7:$I$212,5,0)</f>
        <v>12.2</v>
      </c>
    </row>
    <row r="30" spans="1:10" ht="87.75" customHeight="1" x14ac:dyDescent="0.3">
      <c r="A30" s="6" t="s">
        <v>6</v>
      </c>
      <c r="B30" s="7">
        <v>501030100</v>
      </c>
      <c r="C30" s="8" t="s">
        <v>26</v>
      </c>
      <c r="D30" s="8" t="s">
        <v>410</v>
      </c>
      <c r="E30" s="9" t="s">
        <v>8</v>
      </c>
      <c r="F30" s="10" t="s">
        <v>8</v>
      </c>
      <c r="G30" s="9"/>
      <c r="H30" s="11" t="s">
        <v>208</v>
      </c>
      <c r="I30" s="11"/>
      <c r="J30" s="46">
        <f>+VLOOKUP(B30, '[1]insumos a comprar mes'!$E$7:$I$212,5,0)</f>
        <v>231.79999999999998</v>
      </c>
    </row>
    <row r="31" spans="1:10" ht="44.25" customHeight="1" x14ac:dyDescent="0.3">
      <c r="A31" s="6" t="s">
        <v>6</v>
      </c>
      <c r="B31" s="7">
        <v>501030200</v>
      </c>
      <c r="C31" s="8" t="s">
        <v>27</v>
      </c>
      <c r="D31" s="8" t="s">
        <v>293</v>
      </c>
      <c r="E31" s="9" t="s">
        <v>8</v>
      </c>
      <c r="F31" s="10" t="s">
        <v>8</v>
      </c>
      <c r="G31" s="16"/>
      <c r="H31" s="11"/>
      <c r="I31" s="11"/>
      <c r="J31" s="46">
        <f>+VLOOKUP(B31, '[1]insumos a comprar mes'!$E$7:$I$212,5,0)</f>
        <v>12.2</v>
      </c>
    </row>
    <row r="32" spans="1:10" ht="55.5" customHeight="1" x14ac:dyDescent="0.3">
      <c r="A32" s="6" t="s">
        <v>6</v>
      </c>
      <c r="B32" s="7">
        <v>501030500</v>
      </c>
      <c r="C32" s="8" t="s">
        <v>28</v>
      </c>
      <c r="D32" s="8" t="s">
        <v>294</v>
      </c>
      <c r="E32" s="9" t="s">
        <v>8</v>
      </c>
      <c r="F32" s="10" t="s">
        <v>8</v>
      </c>
      <c r="G32" s="9"/>
      <c r="H32" s="11"/>
      <c r="I32" s="11"/>
      <c r="J32" s="46">
        <f>+VLOOKUP(B32, '[1]insumos a comprar mes'!$E$7:$I$212,5,0)</f>
        <v>42.699999999999996</v>
      </c>
    </row>
    <row r="33" spans="1:10" ht="96.75" customHeight="1" x14ac:dyDescent="0.3">
      <c r="A33" s="6" t="s">
        <v>6</v>
      </c>
      <c r="B33" s="7">
        <v>501040100</v>
      </c>
      <c r="C33" s="8" t="s">
        <v>29</v>
      </c>
      <c r="D33" s="8" t="s">
        <v>295</v>
      </c>
      <c r="E33" s="9" t="s">
        <v>0</v>
      </c>
      <c r="F33" s="10" t="s">
        <v>239</v>
      </c>
      <c r="G33" s="9"/>
      <c r="H33" s="11"/>
      <c r="I33" s="11"/>
      <c r="J33" s="46">
        <f>+VLOOKUP(B33, '[1]insumos a comprar mes'!$E$7:$I$212,5,0)</f>
        <v>183</v>
      </c>
    </row>
    <row r="34" spans="1:10" ht="47.25" customHeight="1" x14ac:dyDescent="0.3">
      <c r="A34" s="6" t="s">
        <v>6</v>
      </c>
      <c r="B34" s="7">
        <v>501040200</v>
      </c>
      <c r="C34" s="8" t="s">
        <v>30</v>
      </c>
      <c r="D34" s="8" t="s">
        <v>296</v>
      </c>
      <c r="E34" s="9" t="s">
        <v>8</v>
      </c>
      <c r="F34" s="10" t="s">
        <v>8</v>
      </c>
      <c r="G34" s="9"/>
      <c r="H34" s="11"/>
      <c r="I34" s="11"/>
      <c r="J34" s="46">
        <f>+VLOOKUP(B34, '[1]insumos a comprar mes'!$E$7:$I$212,5,0)</f>
        <v>2135</v>
      </c>
    </row>
    <row r="35" spans="1:10" ht="53.25" customHeight="1" x14ac:dyDescent="0.3">
      <c r="A35" s="6" t="s">
        <v>6</v>
      </c>
      <c r="B35" s="7">
        <v>501040250</v>
      </c>
      <c r="C35" s="8" t="s">
        <v>31</v>
      </c>
      <c r="D35" s="8" t="s">
        <v>297</v>
      </c>
      <c r="E35" s="9" t="s">
        <v>8</v>
      </c>
      <c r="F35" s="10" t="s">
        <v>8</v>
      </c>
      <c r="G35" s="9"/>
      <c r="H35" s="11"/>
      <c r="I35" s="11"/>
      <c r="J35" s="46">
        <f>+VLOOKUP(B35, '[1]insumos a comprar mes'!$E$7:$I$212,5,0)</f>
        <v>140.29999999999998</v>
      </c>
    </row>
    <row r="36" spans="1:10" ht="86.25" customHeight="1" x14ac:dyDescent="0.3">
      <c r="A36" s="6" t="s">
        <v>6</v>
      </c>
      <c r="B36" s="7">
        <v>501050175</v>
      </c>
      <c r="C36" s="8" t="s">
        <v>298</v>
      </c>
      <c r="D36" s="8" t="s">
        <v>411</v>
      </c>
      <c r="E36" s="9" t="s">
        <v>32</v>
      </c>
      <c r="F36" s="10" t="s">
        <v>32</v>
      </c>
      <c r="G36" s="16"/>
      <c r="H36" s="11"/>
      <c r="I36" s="11" t="s">
        <v>208</v>
      </c>
      <c r="J36" s="46">
        <f>+VLOOKUP(B36, '[1]insumos a comprar mes'!$E$7:$I$212,5,0)</f>
        <v>12.2</v>
      </c>
    </row>
    <row r="37" spans="1:10" ht="168" customHeight="1" x14ac:dyDescent="0.3">
      <c r="A37" s="6" t="s">
        <v>6</v>
      </c>
      <c r="B37" s="7">
        <v>501050249</v>
      </c>
      <c r="C37" s="8" t="s">
        <v>34</v>
      </c>
      <c r="D37" s="8" t="s">
        <v>412</v>
      </c>
      <c r="E37" s="9" t="s">
        <v>35</v>
      </c>
      <c r="F37" s="10" t="s">
        <v>35</v>
      </c>
      <c r="G37" s="9" t="s">
        <v>227</v>
      </c>
      <c r="H37" s="11" t="s">
        <v>208</v>
      </c>
      <c r="I37" s="11" t="s">
        <v>208</v>
      </c>
      <c r="J37" s="46">
        <f>+VLOOKUP(B37, '[1]insumos a comprar mes'!$E$7:$I$212,5,0)</f>
        <v>2196</v>
      </c>
    </row>
    <row r="38" spans="1:10" ht="92.25" customHeight="1" x14ac:dyDescent="0.3">
      <c r="A38" s="6" t="s">
        <v>6</v>
      </c>
      <c r="B38" s="7">
        <v>501050257</v>
      </c>
      <c r="C38" s="18" t="s">
        <v>36</v>
      </c>
      <c r="D38" s="8" t="s">
        <v>413</v>
      </c>
      <c r="E38" s="9" t="s">
        <v>37</v>
      </c>
      <c r="F38" s="10" t="s">
        <v>37</v>
      </c>
      <c r="G38" s="9"/>
      <c r="H38" s="11" t="s">
        <v>208</v>
      </c>
      <c r="I38" s="11" t="s">
        <v>208</v>
      </c>
      <c r="J38" s="46">
        <f>+VLOOKUP(B38, '[1]insumos a comprar mes'!$E$7:$I$212,5,0)</f>
        <v>18.299999999999997</v>
      </c>
    </row>
    <row r="39" spans="1:10" ht="145.5" customHeight="1" x14ac:dyDescent="0.3">
      <c r="A39" s="6" t="s">
        <v>6</v>
      </c>
      <c r="B39" s="7">
        <v>501050640</v>
      </c>
      <c r="C39" s="8" t="s">
        <v>39</v>
      </c>
      <c r="D39" s="15" t="s">
        <v>414</v>
      </c>
      <c r="E39" s="9" t="s">
        <v>37</v>
      </c>
      <c r="F39" s="10" t="s">
        <v>37</v>
      </c>
      <c r="G39" s="16"/>
      <c r="H39" s="11" t="s">
        <v>208</v>
      </c>
      <c r="I39" s="11" t="s">
        <v>208</v>
      </c>
      <c r="J39" s="46">
        <f>+VLOOKUP(B39, '[1]insumos a comprar mes'!$E$7:$I$212,5,0)</f>
        <v>1464</v>
      </c>
    </row>
    <row r="40" spans="1:10" ht="102" customHeight="1" x14ac:dyDescent="0.3">
      <c r="A40" s="6" t="s">
        <v>6</v>
      </c>
      <c r="B40" s="7">
        <v>501051118</v>
      </c>
      <c r="C40" s="8" t="s">
        <v>40</v>
      </c>
      <c r="D40" s="8" t="s">
        <v>415</v>
      </c>
      <c r="E40" s="9" t="s">
        <v>33</v>
      </c>
      <c r="F40" s="10" t="s">
        <v>240</v>
      </c>
      <c r="G40" s="9" t="s">
        <v>382</v>
      </c>
      <c r="H40" s="11" t="s">
        <v>208</v>
      </c>
      <c r="I40" s="11" t="s">
        <v>208</v>
      </c>
      <c r="J40" s="46">
        <f>+VLOOKUP(B40, '[1]insumos a comprar mes'!$E$7:$I$212,5,0)</f>
        <v>1586</v>
      </c>
    </row>
    <row r="41" spans="1:10" ht="108" customHeight="1" x14ac:dyDescent="0.3">
      <c r="A41" s="6" t="s">
        <v>6</v>
      </c>
      <c r="B41" s="7">
        <v>501051120</v>
      </c>
      <c r="C41" s="8" t="s">
        <v>41</v>
      </c>
      <c r="D41" s="8" t="s">
        <v>416</v>
      </c>
      <c r="E41" s="9" t="s">
        <v>33</v>
      </c>
      <c r="F41" s="10" t="s">
        <v>240</v>
      </c>
      <c r="G41" s="9" t="s">
        <v>228</v>
      </c>
      <c r="H41" s="11" t="s">
        <v>208</v>
      </c>
      <c r="I41" s="11" t="s">
        <v>208</v>
      </c>
      <c r="J41" s="46">
        <f>+VLOOKUP(B41, '[1]insumos a comprar mes'!$E$7:$I$212,5,0)</f>
        <v>4270</v>
      </c>
    </row>
    <row r="42" spans="1:10" ht="151.5" customHeight="1" x14ac:dyDescent="0.3">
      <c r="A42" s="6" t="s">
        <v>6</v>
      </c>
      <c r="B42" s="7">
        <v>501051210</v>
      </c>
      <c r="C42" s="8" t="s">
        <v>211</v>
      </c>
      <c r="D42" s="8" t="s">
        <v>417</v>
      </c>
      <c r="E42" s="9" t="s">
        <v>37</v>
      </c>
      <c r="F42" s="10" t="s">
        <v>37</v>
      </c>
      <c r="G42" s="9"/>
      <c r="H42" s="11" t="s">
        <v>208</v>
      </c>
      <c r="I42" s="11" t="s">
        <v>208</v>
      </c>
      <c r="J42" s="46">
        <f>+VLOOKUP(B42, '[1]insumos a comprar mes'!$E$7:$I$212,5,0)</f>
        <v>8192.2999999999993</v>
      </c>
    </row>
    <row r="43" spans="1:10" ht="114.75" customHeight="1" x14ac:dyDescent="0.3">
      <c r="A43" s="6" t="s">
        <v>6</v>
      </c>
      <c r="B43" s="7">
        <v>501051400</v>
      </c>
      <c r="C43" s="8" t="s">
        <v>42</v>
      </c>
      <c r="D43" s="15" t="s">
        <v>418</v>
      </c>
      <c r="E43" s="9" t="s">
        <v>38</v>
      </c>
      <c r="F43" s="10" t="s">
        <v>241</v>
      </c>
      <c r="G43" s="16"/>
      <c r="H43" s="11" t="s">
        <v>208</v>
      </c>
      <c r="I43" s="11" t="s">
        <v>208</v>
      </c>
      <c r="J43" s="46">
        <f>+VLOOKUP(B43, '[1]insumos a comprar mes'!$E$7:$I$212,5,0)</f>
        <v>36.599999999999994</v>
      </c>
    </row>
    <row r="44" spans="1:10" ht="111.75" customHeight="1" x14ac:dyDescent="0.3">
      <c r="A44" s="6" t="s">
        <v>6</v>
      </c>
      <c r="B44" s="7">
        <v>501051801</v>
      </c>
      <c r="C44" s="18" t="s">
        <v>209</v>
      </c>
      <c r="D44" s="8" t="s">
        <v>419</v>
      </c>
      <c r="E44" s="9" t="s">
        <v>37</v>
      </c>
      <c r="F44" s="10" t="s">
        <v>37</v>
      </c>
      <c r="G44" s="15"/>
      <c r="H44" s="11" t="s">
        <v>208</v>
      </c>
      <c r="I44" s="11" t="s">
        <v>208</v>
      </c>
      <c r="J44" s="46">
        <f>+VLOOKUP(B44, '[1]insumos a comprar mes'!$E$7:$I$212,5,0)</f>
        <v>1708</v>
      </c>
    </row>
    <row r="45" spans="1:10" ht="82.5" customHeight="1" x14ac:dyDescent="0.3">
      <c r="A45" s="6" t="s">
        <v>6</v>
      </c>
      <c r="B45" s="7">
        <v>501052000</v>
      </c>
      <c r="C45" s="18" t="s">
        <v>43</v>
      </c>
      <c r="D45" s="8" t="s">
        <v>420</v>
      </c>
      <c r="E45" s="9" t="s">
        <v>37</v>
      </c>
      <c r="F45" s="10" t="s">
        <v>37</v>
      </c>
      <c r="G45" s="15"/>
      <c r="H45" s="11" t="s">
        <v>208</v>
      </c>
      <c r="I45" s="11" t="s">
        <v>208</v>
      </c>
      <c r="J45" s="46">
        <f>+VLOOKUP(B45, '[1]insumos a comprar mes'!$E$7:$I$212,5,0)</f>
        <v>97.6</v>
      </c>
    </row>
    <row r="46" spans="1:10" ht="135" customHeight="1" x14ac:dyDescent="0.3">
      <c r="A46" s="6" t="s">
        <v>6</v>
      </c>
      <c r="B46" s="19">
        <v>501052050</v>
      </c>
      <c r="C46" s="20" t="s">
        <v>196</v>
      </c>
      <c r="D46" s="8" t="s">
        <v>421</v>
      </c>
      <c r="E46" s="9" t="s">
        <v>37</v>
      </c>
      <c r="F46" s="10" t="s">
        <v>37</v>
      </c>
      <c r="G46" s="15"/>
      <c r="H46" s="11" t="s">
        <v>208</v>
      </c>
      <c r="I46" s="11" t="s">
        <v>208</v>
      </c>
      <c r="J46" s="46">
        <f>+VLOOKUP(B46, '[1]insumos a comprar mes'!$E$7:$I$212,5,0)</f>
        <v>12.2</v>
      </c>
    </row>
    <row r="47" spans="1:10" ht="74.25" customHeight="1" x14ac:dyDescent="0.3">
      <c r="A47" s="6" t="s">
        <v>6</v>
      </c>
      <c r="B47" s="7">
        <v>501052100</v>
      </c>
      <c r="C47" s="8" t="s">
        <v>44</v>
      </c>
      <c r="D47" s="8" t="s">
        <v>422</v>
      </c>
      <c r="E47" s="9" t="s">
        <v>8</v>
      </c>
      <c r="F47" s="10" t="s">
        <v>242</v>
      </c>
      <c r="G47" s="15"/>
      <c r="H47" s="11" t="s">
        <v>208</v>
      </c>
      <c r="I47" s="11" t="s">
        <v>208</v>
      </c>
      <c r="J47" s="46">
        <f>+VLOOKUP(B47, '[1]insumos a comprar mes'!$E$7:$I$212,5,0)</f>
        <v>311.09999999999997</v>
      </c>
    </row>
    <row r="48" spans="1:10" ht="70.5" customHeight="1" x14ac:dyDescent="0.3">
      <c r="A48" s="6" t="s">
        <v>45</v>
      </c>
      <c r="B48" s="7">
        <v>501060100</v>
      </c>
      <c r="C48" s="8" t="s">
        <v>46</v>
      </c>
      <c r="D48" s="8" t="s">
        <v>423</v>
      </c>
      <c r="E48" s="9" t="s">
        <v>8</v>
      </c>
      <c r="F48" s="10" t="s">
        <v>8</v>
      </c>
      <c r="G48" s="21" t="s">
        <v>229</v>
      </c>
      <c r="H48" s="11" t="s">
        <v>208</v>
      </c>
      <c r="I48" s="11"/>
      <c r="J48" s="46">
        <f>+VLOOKUP(B48, '[1]insumos a comprar mes'!$E$7:$I$212,5,0)</f>
        <v>183</v>
      </c>
    </row>
    <row r="49" spans="1:10" ht="87.75" customHeight="1" x14ac:dyDescent="0.3">
      <c r="A49" s="6" t="s">
        <v>45</v>
      </c>
      <c r="B49" s="7">
        <v>501060200</v>
      </c>
      <c r="C49" s="8" t="s">
        <v>47</v>
      </c>
      <c r="D49" s="8" t="s">
        <v>424</v>
      </c>
      <c r="E49" s="9" t="s">
        <v>8</v>
      </c>
      <c r="F49" s="10" t="s">
        <v>8</v>
      </c>
      <c r="G49" s="21" t="s">
        <v>229</v>
      </c>
      <c r="H49" s="11" t="s">
        <v>208</v>
      </c>
      <c r="I49" s="11"/>
      <c r="J49" s="46">
        <f>+VLOOKUP(B49, '[1]insumos a comprar mes'!$E$7:$I$212,5,0)</f>
        <v>823.5</v>
      </c>
    </row>
    <row r="50" spans="1:10" ht="69.75" customHeight="1" x14ac:dyDescent="0.3">
      <c r="A50" s="6" t="s">
        <v>45</v>
      </c>
      <c r="B50" s="7">
        <v>501060300</v>
      </c>
      <c r="C50" s="8" t="s">
        <v>48</v>
      </c>
      <c r="D50" s="8" t="s">
        <v>425</v>
      </c>
      <c r="E50" s="9" t="s">
        <v>8</v>
      </c>
      <c r="F50" s="10" t="s">
        <v>8</v>
      </c>
      <c r="G50" s="21" t="s">
        <v>229</v>
      </c>
      <c r="H50" s="11" t="s">
        <v>208</v>
      </c>
      <c r="I50" s="11"/>
      <c r="J50" s="46">
        <f>+VLOOKUP(B50, '[1]insumos a comprar mes'!$E$7:$I$212,5,0)</f>
        <v>1220</v>
      </c>
    </row>
    <row r="51" spans="1:10" ht="66" customHeight="1" x14ac:dyDescent="0.3">
      <c r="A51" s="6" t="s">
        <v>45</v>
      </c>
      <c r="B51" s="7">
        <v>501060400</v>
      </c>
      <c r="C51" s="8" t="s">
        <v>49</v>
      </c>
      <c r="D51" s="8" t="s">
        <v>426</v>
      </c>
      <c r="E51" s="9" t="s">
        <v>8</v>
      </c>
      <c r="F51" s="10" t="s">
        <v>8</v>
      </c>
      <c r="G51" s="21" t="s">
        <v>229</v>
      </c>
      <c r="H51" s="11" t="s">
        <v>208</v>
      </c>
      <c r="I51" s="11"/>
      <c r="J51" s="46">
        <f>+VLOOKUP(B51, '[1]insumos a comprar mes'!$E$7:$I$212,5,0)</f>
        <v>524.6</v>
      </c>
    </row>
    <row r="52" spans="1:10" ht="84.75" customHeight="1" x14ac:dyDescent="0.3">
      <c r="A52" s="6" t="s">
        <v>45</v>
      </c>
      <c r="B52" s="7">
        <v>501060500</v>
      </c>
      <c r="C52" s="8" t="s">
        <v>50</v>
      </c>
      <c r="D52" s="8" t="s">
        <v>427</v>
      </c>
      <c r="E52" s="9" t="s">
        <v>8</v>
      </c>
      <c r="F52" s="10" t="s">
        <v>8</v>
      </c>
      <c r="G52" s="21" t="s">
        <v>229</v>
      </c>
      <c r="H52" s="11" t="s">
        <v>208</v>
      </c>
      <c r="I52" s="11"/>
      <c r="J52" s="46">
        <f>+VLOOKUP(B52, '[1]insumos a comprar mes'!$E$7:$I$212,5,0)</f>
        <v>854</v>
      </c>
    </row>
    <row r="53" spans="1:10" ht="60.75" customHeight="1" x14ac:dyDescent="0.3">
      <c r="A53" s="6" t="s">
        <v>6</v>
      </c>
      <c r="B53" s="7">
        <v>501060700</v>
      </c>
      <c r="C53" s="8" t="s">
        <v>218</v>
      </c>
      <c r="D53" s="8" t="s">
        <v>299</v>
      </c>
      <c r="E53" s="9" t="s">
        <v>8</v>
      </c>
      <c r="F53" s="10" t="s">
        <v>8</v>
      </c>
      <c r="G53" s="21"/>
      <c r="H53" s="11"/>
      <c r="I53" s="11"/>
      <c r="J53" s="46">
        <f>+VLOOKUP(B53, '[1]insumos a comprar mes'!$E$7:$I$212,5,0)</f>
        <v>12.2</v>
      </c>
    </row>
    <row r="54" spans="1:10" ht="175.5" customHeight="1" x14ac:dyDescent="0.3">
      <c r="A54" s="8" t="s">
        <v>51</v>
      </c>
      <c r="B54" s="7">
        <v>501070305</v>
      </c>
      <c r="C54" s="8" t="s">
        <v>52</v>
      </c>
      <c r="D54" s="8" t="s">
        <v>428</v>
      </c>
      <c r="E54" s="9" t="s">
        <v>8</v>
      </c>
      <c r="F54" s="10" t="s">
        <v>243</v>
      </c>
      <c r="G54" s="15"/>
      <c r="H54" s="11" t="s">
        <v>208</v>
      </c>
      <c r="I54" s="11"/>
      <c r="J54" s="46">
        <f>+VLOOKUP(B54, '[1]insumos a comprar mes'!$E$7:$I$212,5,0)</f>
        <v>180000</v>
      </c>
    </row>
    <row r="55" spans="1:10" ht="53.25" customHeight="1" x14ac:dyDescent="0.3">
      <c r="A55" s="8" t="s">
        <v>51</v>
      </c>
      <c r="B55" s="7">
        <v>501070350</v>
      </c>
      <c r="C55" s="8" t="s">
        <v>53</v>
      </c>
      <c r="D55" s="8" t="s">
        <v>429</v>
      </c>
      <c r="E55" s="9" t="s">
        <v>8</v>
      </c>
      <c r="F55" s="10" t="s">
        <v>243</v>
      </c>
      <c r="G55" s="15"/>
      <c r="H55" s="11" t="s">
        <v>208</v>
      </c>
      <c r="I55" s="11"/>
      <c r="J55" s="46">
        <f>+VLOOKUP(B55, '[1]insumos a comprar mes'!$E$7:$I$212,5,0)</f>
        <v>42000</v>
      </c>
    </row>
    <row r="56" spans="1:10" ht="140.25" customHeight="1" x14ac:dyDescent="0.3">
      <c r="A56" s="8" t="s">
        <v>51</v>
      </c>
      <c r="B56" s="7">
        <v>501070410</v>
      </c>
      <c r="C56" s="8" t="s">
        <v>54</v>
      </c>
      <c r="D56" s="8" t="s">
        <v>430</v>
      </c>
      <c r="E56" s="9" t="s">
        <v>8</v>
      </c>
      <c r="F56" s="10" t="s">
        <v>244</v>
      </c>
      <c r="G56" s="15"/>
      <c r="H56" s="11" t="s">
        <v>208</v>
      </c>
      <c r="I56" s="11"/>
      <c r="J56" s="46">
        <f>+VLOOKUP(B56, '[1]insumos a comprar mes'!$E$7:$I$212,5,0)</f>
        <v>103800</v>
      </c>
    </row>
    <row r="57" spans="1:10" ht="108" x14ac:dyDescent="0.3">
      <c r="A57" s="8" t="s">
        <v>51</v>
      </c>
      <c r="B57" s="7">
        <v>501070500</v>
      </c>
      <c r="C57" s="8" t="s">
        <v>55</v>
      </c>
      <c r="D57" s="8" t="s">
        <v>431</v>
      </c>
      <c r="E57" s="9" t="s">
        <v>8</v>
      </c>
      <c r="F57" s="10" t="s">
        <v>245</v>
      </c>
      <c r="G57" s="15"/>
      <c r="H57" s="11" t="s">
        <v>208</v>
      </c>
      <c r="I57" s="11"/>
      <c r="J57" s="46">
        <f>+VLOOKUP(B57, '[1]insumos a comprar mes'!$E$7:$I$212,5,0)</f>
        <v>66000</v>
      </c>
    </row>
    <row r="58" spans="1:10" ht="107.25" x14ac:dyDescent="0.3">
      <c r="A58" s="8" t="s">
        <v>51</v>
      </c>
      <c r="B58" s="7">
        <v>501070900</v>
      </c>
      <c r="C58" s="8" t="s">
        <v>56</v>
      </c>
      <c r="D58" s="8" t="s">
        <v>432</v>
      </c>
      <c r="E58" s="9" t="s">
        <v>8</v>
      </c>
      <c r="F58" s="10" t="s">
        <v>245</v>
      </c>
      <c r="G58" s="9"/>
      <c r="H58" s="11" t="s">
        <v>208</v>
      </c>
      <c r="I58" s="11"/>
      <c r="J58" s="46">
        <f>+VLOOKUP(B58, '[1]insumos a comprar mes'!$E$7:$I$212,5,0)</f>
        <v>575400</v>
      </c>
    </row>
    <row r="59" spans="1:10" ht="132.75" customHeight="1" x14ac:dyDescent="0.3">
      <c r="A59" s="8" t="s">
        <v>51</v>
      </c>
      <c r="B59" s="7">
        <v>501071146</v>
      </c>
      <c r="C59" s="18" t="s">
        <v>433</v>
      </c>
      <c r="D59" s="8" t="s">
        <v>434</v>
      </c>
      <c r="E59" s="9" t="s">
        <v>8</v>
      </c>
      <c r="F59" s="10" t="s">
        <v>243</v>
      </c>
      <c r="G59" s="9"/>
      <c r="H59" s="11" t="s">
        <v>208</v>
      </c>
      <c r="I59" s="11"/>
      <c r="J59" s="46">
        <f>+VLOOKUP(B59, '[1]insumos a comprar mes'!$E$7:$I$212,5,0)</f>
        <v>41100</v>
      </c>
    </row>
    <row r="60" spans="1:10" ht="143.25" customHeight="1" x14ac:dyDescent="0.3">
      <c r="A60" s="8" t="s">
        <v>51</v>
      </c>
      <c r="B60" s="7">
        <v>501071165</v>
      </c>
      <c r="C60" s="18" t="s">
        <v>435</v>
      </c>
      <c r="D60" s="8" t="s">
        <v>436</v>
      </c>
      <c r="E60" s="9" t="s">
        <v>8</v>
      </c>
      <c r="F60" s="10" t="s">
        <v>243</v>
      </c>
      <c r="G60" s="9"/>
      <c r="H60" s="11" t="s">
        <v>208</v>
      </c>
      <c r="I60" s="11"/>
      <c r="J60" s="46">
        <f>+VLOOKUP(B60, '[1]insumos a comprar mes'!$E$7:$I$212,5,0)</f>
        <v>72000</v>
      </c>
    </row>
    <row r="61" spans="1:10" ht="131.25" customHeight="1" x14ac:dyDescent="0.3">
      <c r="A61" s="8" t="s">
        <v>51</v>
      </c>
      <c r="B61" s="7">
        <v>501071246</v>
      </c>
      <c r="C61" s="18" t="s">
        <v>437</v>
      </c>
      <c r="D61" s="8" t="s">
        <v>438</v>
      </c>
      <c r="E61" s="9" t="s">
        <v>8</v>
      </c>
      <c r="F61" s="10" t="s">
        <v>243</v>
      </c>
      <c r="G61" s="9"/>
      <c r="H61" s="11" t="s">
        <v>208</v>
      </c>
      <c r="I61" s="11"/>
      <c r="J61" s="46">
        <f>+VLOOKUP(B61, '[1]insumos a comprar mes'!$E$7:$I$212,5,0)</f>
        <v>102000</v>
      </c>
    </row>
    <row r="62" spans="1:10" ht="126.75" customHeight="1" x14ac:dyDescent="0.3">
      <c r="A62" s="8" t="s">
        <v>51</v>
      </c>
      <c r="B62" s="7">
        <v>501071265</v>
      </c>
      <c r="C62" s="18" t="s">
        <v>439</v>
      </c>
      <c r="D62" s="8" t="s">
        <v>436</v>
      </c>
      <c r="E62" s="9" t="s">
        <v>8</v>
      </c>
      <c r="F62" s="10" t="s">
        <v>244</v>
      </c>
      <c r="G62" s="9"/>
      <c r="H62" s="11" t="s">
        <v>208</v>
      </c>
      <c r="I62" s="11"/>
      <c r="J62" s="46">
        <f>+VLOOKUP(B62, '[1]insumos a comprar mes'!$E$7:$I$212,5,0)</f>
        <v>144000</v>
      </c>
    </row>
    <row r="63" spans="1:10" ht="69" customHeight="1" x14ac:dyDescent="0.3">
      <c r="A63" s="8" t="s">
        <v>51</v>
      </c>
      <c r="B63" s="7">
        <v>501072100</v>
      </c>
      <c r="C63" s="8" t="s">
        <v>57</v>
      </c>
      <c r="D63" s="8" t="s">
        <v>440</v>
      </c>
      <c r="E63" s="9" t="s">
        <v>8</v>
      </c>
      <c r="F63" s="10" t="s">
        <v>243</v>
      </c>
      <c r="G63" s="9"/>
      <c r="H63" s="11" t="s">
        <v>208</v>
      </c>
      <c r="I63" s="11"/>
      <c r="J63" s="46">
        <f>+VLOOKUP(B63, '[1]insumos a comprar mes'!$E$7:$I$212,5,0)</f>
        <v>19500</v>
      </c>
    </row>
    <row r="64" spans="1:10" ht="123.75" customHeight="1" x14ac:dyDescent="0.3">
      <c r="A64" s="8" t="s">
        <v>51</v>
      </c>
      <c r="B64" s="7">
        <v>501072130</v>
      </c>
      <c r="C64" s="8" t="s">
        <v>58</v>
      </c>
      <c r="D64" s="8" t="s">
        <v>441</v>
      </c>
      <c r="E64" s="9" t="s">
        <v>8</v>
      </c>
      <c r="F64" s="10" t="s">
        <v>243</v>
      </c>
      <c r="G64" s="22"/>
      <c r="H64" s="11" t="s">
        <v>208</v>
      </c>
      <c r="I64" s="11"/>
      <c r="J64" s="46">
        <f>+VLOOKUP(B64, '[1]insumos a comprar mes'!$E$7:$I$212,5,0)</f>
        <v>135000</v>
      </c>
    </row>
    <row r="65" spans="1:10" ht="94.5" customHeight="1" x14ac:dyDescent="0.3">
      <c r="A65" s="8" t="s">
        <v>51</v>
      </c>
      <c r="B65" s="7">
        <v>501073100</v>
      </c>
      <c r="C65" s="8" t="s">
        <v>59</v>
      </c>
      <c r="D65" s="8" t="s">
        <v>442</v>
      </c>
      <c r="E65" s="9" t="s">
        <v>8</v>
      </c>
      <c r="F65" s="10" t="s">
        <v>243</v>
      </c>
      <c r="G65" s="9"/>
      <c r="H65" s="11" t="s">
        <v>208</v>
      </c>
      <c r="I65" s="11"/>
      <c r="J65" s="46">
        <f>+VLOOKUP(B65, '[1]insumos a comprar mes'!$E$7:$I$212,5,0)</f>
        <v>9000</v>
      </c>
    </row>
    <row r="66" spans="1:10" ht="93.75" customHeight="1" x14ac:dyDescent="0.3">
      <c r="A66" s="8" t="s">
        <v>51</v>
      </c>
      <c r="B66" s="7">
        <v>501073106</v>
      </c>
      <c r="C66" s="8" t="s">
        <v>60</v>
      </c>
      <c r="D66" s="8" t="s">
        <v>443</v>
      </c>
      <c r="E66" s="9" t="s">
        <v>8</v>
      </c>
      <c r="F66" s="10" t="s">
        <v>245</v>
      </c>
      <c r="G66" s="22"/>
      <c r="H66" s="11" t="s">
        <v>208</v>
      </c>
      <c r="I66" s="11"/>
      <c r="J66" s="46">
        <f>+VLOOKUP(B66, '[1]insumos a comprar mes'!$E$7:$I$212,5,0)</f>
        <v>156</v>
      </c>
    </row>
    <row r="67" spans="1:10" ht="83.25" customHeight="1" x14ac:dyDescent="0.3">
      <c r="A67" s="8" t="s">
        <v>51</v>
      </c>
      <c r="B67" s="7">
        <v>501073112</v>
      </c>
      <c r="C67" s="8" t="s">
        <v>61</v>
      </c>
      <c r="D67" s="8" t="s">
        <v>444</v>
      </c>
      <c r="E67" s="9" t="s">
        <v>8</v>
      </c>
      <c r="F67" s="10" t="s">
        <v>244</v>
      </c>
      <c r="G67" s="9"/>
      <c r="H67" s="11" t="s">
        <v>208</v>
      </c>
      <c r="I67" s="11"/>
      <c r="J67" s="46">
        <f>+VLOOKUP(B67, '[1]insumos a comprar mes'!$E$7:$I$212,5,0)</f>
        <v>1200</v>
      </c>
    </row>
    <row r="68" spans="1:10" ht="89.25" customHeight="1" x14ac:dyDescent="0.3">
      <c r="A68" s="8" t="s">
        <v>51</v>
      </c>
      <c r="B68" s="7">
        <v>501073130</v>
      </c>
      <c r="C68" s="8" t="s">
        <v>62</v>
      </c>
      <c r="D68" s="8" t="s">
        <v>445</v>
      </c>
      <c r="E68" s="9" t="s">
        <v>8</v>
      </c>
      <c r="F68" s="10" t="s">
        <v>244</v>
      </c>
      <c r="G68" s="9"/>
      <c r="H68" s="11" t="s">
        <v>208</v>
      </c>
      <c r="I68" s="11"/>
      <c r="J68" s="46">
        <f>+VLOOKUP(B68, '[1]insumos a comprar mes'!$E$7:$I$212,5,0)</f>
        <v>1200</v>
      </c>
    </row>
    <row r="69" spans="1:10" ht="103.5" customHeight="1" x14ac:dyDescent="0.3">
      <c r="A69" s="8" t="s">
        <v>51</v>
      </c>
      <c r="B69" s="7">
        <v>501075100</v>
      </c>
      <c r="C69" s="8" t="s">
        <v>63</v>
      </c>
      <c r="D69" s="8" t="s">
        <v>446</v>
      </c>
      <c r="E69" s="9" t="s">
        <v>8</v>
      </c>
      <c r="F69" s="10" t="s">
        <v>8</v>
      </c>
      <c r="G69" s="9"/>
      <c r="H69" s="11" t="s">
        <v>208</v>
      </c>
      <c r="I69" s="11"/>
      <c r="J69" s="46">
        <f>+VLOOKUP(B69, '[1]insumos a comprar mes'!$E$7:$I$212,5,0)</f>
        <v>3600</v>
      </c>
    </row>
    <row r="70" spans="1:10" ht="116.25" customHeight="1" x14ac:dyDescent="0.3">
      <c r="A70" s="8" t="s">
        <v>51</v>
      </c>
      <c r="B70" s="7">
        <v>501075200</v>
      </c>
      <c r="C70" s="8" t="s">
        <v>64</v>
      </c>
      <c r="D70" s="8" t="s">
        <v>447</v>
      </c>
      <c r="E70" s="9" t="s">
        <v>8</v>
      </c>
      <c r="F70" s="10" t="s">
        <v>8</v>
      </c>
      <c r="G70" s="9"/>
      <c r="H70" s="11" t="s">
        <v>208</v>
      </c>
      <c r="I70" s="11"/>
      <c r="J70" s="46">
        <f>+VLOOKUP(B70, '[1]insumos a comprar mes'!$E$7:$I$212,5,0)</f>
        <v>2400</v>
      </c>
    </row>
    <row r="71" spans="1:10" ht="150.75" customHeight="1" x14ac:dyDescent="0.3">
      <c r="A71" s="8" t="s">
        <v>65</v>
      </c>
      <c r="B71" s="7">
        <v>501080900</v>
      </c>
      <c r="C71" s="8" t="s">
        <v>66</v>
      </c>
      <c r="D71" s="15" t="s">
        <v>448</v>
      </c>
      <c r="E71" s="9" t="s">
        <v>67</v>
      </c>
      <c r="F71" s="10" t="s">
        <v>67</v>
      </c>
      <c r="G71" s="16"/>
      <c r="H71" s="11" t="s">
        <v>208</v>
      </c>
      <c r="I71" s="11"/>
      <c r="J71" s="46">
        <f>+VLOOKUP(B71, '[1]insumos a comprar mes'!$E$7:$I$212,5,0)</f>
        <v>488</v>
      </c>
    </row>
    <row r="72" spans="1:10" ht="151.5" customHeight="1" x14ac:dyDescent="0.3">
      <c r="A72" s="8" t="s">
        <v>65</v>
      </c>
      <c r="B72" s="7">
        <v>501081000</v>
      </c>
      <c r="C72" s="8" t="s">
        <v>68</v>
      </c>
      <c r="D72" s="15" t="s">
        <v>449</v>
      </c>
      <c r="E72" s="9" t="s">
        <v>67</v>
      </c>
      <c r="F72" s="10" t="s">
        <v>67</v>
      </c>
      <c r="G72" s="16"/>
      <c r="H72" s="11" t="s">
        <v>208</v>
      </c>
      <c r="I72" s="11"/>
      <c r="J72" s="46">
        <f>+VLOOKUP(B72, '[1]insumos a comprar mes'!$E$7:$I$212,5,0)</f>
        <v>366</v>
      </c>
    </row>
    <row r="73" spans="1:10" ht="154.5" customHeight="1" x14ac:dyDescent="0.3">
      <c r="A73" s="8" t="s">
        <v>65</v>
      </c>
      <c r="B73" s="7">
        <v>501081200</v>
      </c>
      <c r="C73" s="8" t="s">
        <v>69</v>
      </c>
      <c r="D73" s="15" t="s">
        <v>450</v>
      </c>
      <c r="E73" s="9" t="s">
        <v>67</v>
      </c>
      <c r="F73" s="10" t="s">
        <v>67</v>
      </c>
      <c r="G73" s="16"/>
      <c r="H73" s="11" t="s">
        <v>208</v>
      </c>
      <c r="I73" s="11"/>
      <c r="J73" s="46">
        <f>+VLOOKUP(B73, '[1]insumos a comprar mes'!$E$7:$I$212,5,0)</f>
        <v>366</v>
      </c>
    </row>
    <row r="74" spans="1:10" ht="149.25" customHeight="1" x14ac:dyDescent="0.3">
      <c r="A74" s="8" t="s">
        <v>65</v>
      </c>
      <c r="B74" s="7">
        <v>501081300</v>
      </c>
      <c r="C74" s="8" t="s">
        <v>70</v>
      </c>
      <c r="D74" s="15" t="s">
        <v>451</v>
      </c>
      <c r="E74" s="9" t="s">
        <v>67</v>
      </c>
      <c r="F74" s="10" t="s">
        <v>67</v>
      </c>
      <c r="G74" s="16"/>
      <c r="H74" s="11" t="s">
        <v>208</v>
      </c>
      <c r="I74" s="11"/>
      <c r="J74" s="46">
        <f>+VLOOKUP(B74, '[1]insumos a comprar mes'!$E$7:$I$212,5,0)</f>
        <v>366</v>
      </c>
    </row>
    <row r="75" spans="1:10" ht="154.5" customHeight="1" x14ac:dyDescent="0.3">
      <c r="A75" s="8" t="s">
        <v>65</v>
      </c>
      <c r="B75" s="7">
        <v>501083108</v>
      </c>
      <c r="C75" s="8" t="s">
        <v>71</v>
      </c>
      <c r="D75" s="15" t="s">
        <v>452</v>
      </c>
      <c r="E75" s="9" t="s">
        <v>67</v>
      </c>
      <c r="F75" s="10" t="s">
        <v>67</v>
      </c>
      <c r="G75" s="16"/>
      <c r="H75" s="11" t="s">
        <v>208</v>
      </c>
      <c r="I75" s="11"/>
      <c r="J75" s="46">
        <f>+VLOOKUP(B75, '[1]insumos a comprar mes'!$E$7:$I$212,5,0)</f>
        <v>12.2</v>
      </c>
    </row>
    <row r="76" spans="1:10" ht="153" customHeight="1" x14ac:dyDescent="0.3">
      <c r="A76" s="8" t="s">
        <v>65</v>
      </c>
      <c r="B76" s="7">
        <v>501083109</v>
      </c>
      <c r="C76" s="8" t="s">
        <v>72</v>
      </c>
      <c r="D76" s="15" t="s">
        <v>453</v>
      </c>
      <c r="E76" s="9" t="s">
        <v>67</v>
      </c>
      <c r="F76" s="10" t="s">
        <v>67</v>
      </c>
      <c r="G76" s="16"/>
      <c r="H76" s="11" t="s">
        <v>208</v>
      </c>
      <c r="I76" s="11"/>
      <c r="J76" s="46">
        <f>+VLOOKUP(B76, '[1]insumos a comprar mes'!$E$7:$I$212,5,0)</f>
        <v>12.2</v>
      </c>
    </row>
    <row r="77" spans="1:10" ht="102" customHeight="1" x14ac:dyDescent="0.3">
      <c r="A77" s="17" t="s">
        <v>6</v>
      </c>
      <c r="B77" s="7">
        <v>501100600</v>
      </c>
      <c r="C77" s="8" t="s">
        <v>74</v>
      </c>
      <c r="D77" s="8" t="s">
        <v>454</v>
      </c>
      <c r="E77" s="9" t="s">
        <v>73</v>
      </c>
      <c r="F77" s="10" t="s">
        <v>246</v>
      </c>
      <c r="G77" s="15" t="s">
        <v>230</v>
      </c>
      <c r="H77" s="11" t="s">
        <v>208</v>
      </c>
      <c r="I77" s="11"/>
      <c r="J77" s="46">
        <f>+VLOOKUP(B77, '[1]insumos a comprar mes'!$E$7:$I$212,5,0)</f>
        <v>7320</v>
      </c>
    </row>
    <row r="78" spans="1:10" ht="40.5" x14ac:dyDescent="0.3">
      <c r="A78" s="17" t="s">
        <v>6</v>
      </c>
      <c r="B78" s="7">
        <v>501101000</v>
      </c>
      <c r="C78" s="8" t="s">
        <v>75</v>
      </c>
      <c r="D78" s="8" t="s">
        <v>455</v>
      </c>
      <c r="E78" s="9" t="s">
        <v>76</v>
      </c>
      <c r="F78" s="10" t="s">
        <v>247</v>
      </c>
      <c r="G78" s="15" t="s">
        <v>231</v>
      </c>
      <c r="H78" s="11" t="s">
        <v>208</v>
      </c>
      <c r="I78" s="11"/>
      <c r="J78" s="46">
        <f>+VLOOKUP(B78, '[1]insumos a comprar mes'!$E$7:$I$212,5,0)</f>
        <v>439.2</v>
      </c>
    </row>
    <row r="79" spans="1:10" ht="118.5" customHeight="1" x14ac:dyDescent="0.3">
      <c r="A79" s="17" t="s">
        <v>6</v>
      </c>
      <c r="B79" s="7">
        <v>501101100</v>
      </c>
      <c r="C79" s="8" t="s">
        <v>77</v>
      </c>
      <c r="D79" s="8" t="s">
        <v>456</v>
      </c>
      <c r="E79" s="9" t="s">
        <v>73</v>
      </c>
      <c r="F79" s="10" t="s">
        <v>248</v>
      </c>
      <c r="G79" s="15" t="s">
        <v>232</v>
      </c>
      <c r="H79" s="11" t="s">
        <v>208</v>
      </c>
      <c r="I79" s="11"/>
      <c r="J79" s="46">
        <f>+VLOOKUP(B79, '[1]insumos a comprar mes'!$E$7:$I$212,5,0)</f>
        <v>14640</v>
      </c>
    </row>
    <row r="80" spans="1:10" ht="56.25" customHeight="1" x14ac:dyDescent="0.3">
      <c r="A80" s="6" t="s">
        <v>6</v>
      </c>
      <c r="B80" s="7">
        <v>501102100</v>
      </c>
      <c r="C80" s="8" t="s">
        <v>78</v>
      </c>
      <c r="D80" s="8" t="s">
        <v>300</v>
      </c>
      <c r="E80" s="9" t="s">
        <v>0</v>
      </c>
      <c r="F80" s="10" t="s">
        <v>249</v>
      </c>
      <c r="G80" s="15" t="s">
        <v>233</v>
      </c>
      <c r="H80" s="11"/>
      <c r="I80" s="11"/>
      <c r="J80" s="46">
        <f>+VLOOKUP(B80, '[1]insumos a comprar mes'!$E$7:$I$212,5,0)</f>
        <v>579.5</v>
      </c>
    </row>
    <row r="81" spans="1:10" ht="75" customHeight="1" x14ac:dyDescent="0.3">
      <c r="A81" s="6" t="s">
        <v>6</v>
      </c>
      <c r="B81" s="23">
        <v>501200655</v>
      </c>
      <c r="C81" s="24" t="s">
        <v>389</v>
      </c>
      <c r="D81" s="42" t="s">
        <v>457</v>
      </c>
      <c r="E81" s="9" t="s">
        <v>33</v>
      </c>
      <c r="F81" s="10" t="s">
        <v>250</v>
      </c>
      <c r="G81" s="9"/>
      <c r="H81" s="11" t="s">
        <v>390</v>
      </c>
      <c r="I81" s="11"/>
      <c r="J81" s="46">
        <f>+VLOOKUP(B81, '[1]insumos a comprar mes'!$E$7:$I$212,5,0)</f>
        <v>170.79999999999998</v>
      </c>
    </row>
    <row r="82" spans="1:10" ht="127.5" customHeight="1" x14ac:dyDescent="0.3">
      <c r="A82" s="6" t="s">
        <v>79</v>
      </c>
      <c r="B82" s="25">
        <v>501201254</v>
      </c>
      <c r="C82" s="8" t="s">
        <v>391</v>
      </c>
      <c r="D82" s="42" t="s">
        <v>458</v>
      </c>
      <c r="E82" s="9" t="s">
        <v>8</v>
      </c>
      <c r="F82" s="10" t="s">
        <v>243</v>
      </c>
      <c r="G82" s="9"/>
      <c r="H82" s="11" t="s">
        <v>390</v>
      </c>
      <c r="I82" s="11"/>
      <c r="J82" s="46">
        <f>+VLOOKUP(B82, '[1]insumos a comprar mes'!$E$7:$I$212,5,0)</f>
        <v>40870</v>
      </c>
    </row>
    <row r="83" spans="1:10" ht="116.25" customHeight="1" x14ac:dyDescent="0.3">
      <c r="A83" s="6" t="s">
        <v>79</v>
      </c>
      <c r="B83" s="25">
        <v>501201507</v>
      </c>
      <c r="C83" s="8" t="s">
        <v>392</v>
      </c>
      <c r="D83" s="49" t="s">
        <v>459</v>
      </c>
      <c r="E83" s="9" t="s">
        <v>8</v>
      </c>
      <c r="F83" s="10" t="s">
        <v>243</v>
      </c>
      <c r="G83" s="9"/>
      <c r="H83" s="11" t="s">
        <v>390</v>
      </c>
      <c r="I83" s="11"/>
      <c r="J83" s="46">
        <f>+VLOOKUP(B83, '[1]insumos a comprar mes'!$E$7:$I$212,5,0)</f>
        <v>21350</v>
      </c>
    </row>
    <row r="84" spans="1:10" ht="112.5" customHeight="1" x14ac:dyDescent="0.3">
      <c r="A84" s="6" t="s">
        <v>79</v>
      </c>
      <c r="B84" s="25">
        <v>501201912</v>
      </c>
      <c r="C84" s="8" t="s">
        <v>393</v>
      </c>
      <c r="D84" s="42" t="s">
        <v>460</v>
      </c>
      <c r="E84" s="9" t="s">
        <v>8</v>
      </c>
      <c r="F84" s="10" t="s">
        <v>243</v>
      </c>
      <c r="G84" s="9"/>
      <c r="H84" s="11" t="s">
        <v>390</v>
      </c>
      <c r="I84" s="11"/>
      <c r="J84" s="46">
        <f>+VLOOKUP(B84, '[1]insumos a comprar mes'!$E$7:$I$212,5,0)</f>
        <v>24400</v>
      </c>
    </row>
    <row r="85" spans="1:10" ht="48" customHeight="1" x14ac:dyDescent="0.3">
      <c r="A85" s="26" t="s">
        <v>6</v>
      </c>
      <c r="B85" s="2">
        <v>501205116</v>
      </c>
      <c r="C85" s="27" t="s">
        <v>394</v>
      </c>
      <c r="D85" s="27" t="s">
        <v>394</v>
      </c>
      <c r="E85" s="28" t="s">
        <v>73</v>
      </c>
      <c r="F85" s="27" t="s">
        <v>73</v>
      </c>
      <c r="G85" s="24"/>
      <c r="H85" s="29"/>
      <c r="I85" s="29"/>
      <c r="J85" s="46">
        <f>+VLOOKUP(B85, '[1]insumos a comprar mes'!$E$7:$I$213,5,0)</f>
        <v>146.39999999999998</v>
      </c>
    </row>
    <row r="86" spans="1:10" ht="94.5" customHeight="1" x14ac:dyDescent="0.3">
      <c r="A86" s="6" t="s">
        <v>6</v>
      </c>
      <c r="B86" s="7">
        <v>502000100</v>
      </c>
      <c r="C86" s="8" t="s">
        <v>197</v>
      </c>
      <c r="D86" s="8" t="s">
        <v>301</v>
      </c>
      <c r="E86" s="9" t="s">
        <v>8</v>
      </c>
      <c r="F86" s="10" t="s">
        <v>8</v>
      </c>
      <c r="G86" s="9"/>
      <c r="H86" s="11"/>
      <c r="I86" s="11"/>
      <c r="J86" s="46">
        <f>+VLOOKUP(B86, '[1]insumos a comprar mes'!$E$7:$I$212,5,0)</f>
        <v>189.1</v>
      </c>
    </row>
    <row r="87" spans="1:10" ht="90.75" customHeight="1" x14ac:dyDescent="0.3">
      <c r="A87" s="6" t="s">
        <v>6</v>
      </c>
      <c r="B87" s="7">
        <v>502000200</v>
      </c>
      <c r="C87" s="8" t="s">
        <v>80</v>
      </c>
      <c r="D87" s="8" t="s">
        <v>302</v>
      </c>
      <c r="E87" s="9" t="s">
        <v>33</v>
      </c>
      <c r="F87" s="10" t="s">
        <v>251</v>
      </c>
      <c r="G87" s="9"/>
      <c r="H87" s="11"/>
      <c r="I87" s="11"/>
      <c r="J87" s="46">
        <f>+VLOOKUP(B87, '[1]insumos a comprar mes'!$E$7:$I$212,5,0)</f>
        <v>73.199999999999989</v>
      </c>
    </row>
    <row r="88" spans="1:10" ht="88.5" customHeight="1" x14ac:dyDescent="0.3">
      <c r="A88" s="6" t="s">
        <v>6</v>
      </c>
      <c r="B88" s="7">
        <v>502000255</v>
      </c>
      <c r="C88" s="8" t="s">
        <v>82</v>
      </c>
      <c r="D88" s="8" t="s">
        <v>303</v>
      </c>
      <c r="E88" s="9" t="s">
        <v>33</v>
      </c>
      <c r="F88" s="10" t="s">
        <v>33</v>
      </c>
      <c r="G88" s="16"/>
      <c r="H88" s="11"/>
      <c r="I88" s="11"/>
      <c r="J88" s="46">
        <f>+VLOOKUP(B88, '[1]insumos a comprar mes'!$E$7:$I$212,5,0)</f>
        <v>61</v>
      </c>
    </row>
    <row r="89" spans="1:10" ht="86.25" customHeight="1" x14ac:dyDescent="0.3">
      <c r="A89" s="6" t="s">
        <v>6</v>
      </c>
      <c r="B89" s="7">
        <v>502004600</v>
      </c>
      <c r="C89" s="8" t="s">
        <v>83</v>
      </c>
      <c r="D89" s="8" t="s">
        <v>304</v>
      </c>
      <c r="E89" s="9" t="s">
        <v>8</v>
      </c>
      <c r="F89" s="10" t="s">
        <v>8</v>
      </c>
      <c r="G89" s="16"/>
      <c r="H89" s="11"/>
      <c r="I89" s="11"/>
      <c r="J89" s="46">
        <f>+VLOOKUP(B89, '[1]insumos a comprar mes'!$E$7:$I$212,5,0)</f>
        <v>12.2</v>
      </c>
    </row>
    <row r="90" spans="1:10" ht="75" customHeight="1" x14ac:dyDescent="0.3">
      <c r="A90" s="6" t="s">
        <v>6</v>
      </c>
      <c r="B90" s="7">
        <v>502006900</v>
      </c>
      <c r="C90" s="8" t="s">
        <v>84</v>
      </c>
      <c r="D90" s="8" t="s">
        <v>305</v>
      </c>
      <c r="E90" s="9" t="s">
        <v>8</v>
      </c>
      <c r="F90" s="10" t="s">
        <v>8</v>
      </c>
      <c r="G90" s="9"/>
      <c r="H90" s="11"/>
      <c r="I90" s="11"/>
      <c r="J90" s="46">
        <f>+VLOOKUP(B90, '[1]insumos a comprar mes'!$E$7:$I$212,5,0)</f>
        <v>12.2</v>
      </c>
    </row>
    <row r="91" spans="1:10" ht="85.5" customHeight="1" x14ac:dyDescent="0.3">
      <c r="A91" s="6" t="s">
        <v>6</v>
      </c>
      <c r="B91" s="7">
        <v>502010424</v>
      </c>
      <c r="C91" s="18" t="s">
        <v>85</v>
      </c>
      <c r="D91" s="30" t="s">
        <v>306</v>
      </c>
      <c r="E91" s="9" t="s">
        <v>8</v>
      </c>
      <c r="F91" s="10" t="s">
        <v>8</v>
      </c>
      <c r="G91" s="9"/>
      <c r="H91" s="11"/>
      <c r="I91" s="11"/>
      <c r="J91" s="46">
        <f>+VLOOKUP(B91, '[1]insumos a comprar mes'!$E$7:$I$212,5,0)</f>
        <v>427</v>
      </c>
    </row>
    <row r="92" spans="1:10" ht="69.75" customHeight="1" x14ac:dyDescent="0.3">
      <c r="A92" s="6" t="s">
        <v>6</v>
      </c>
      <c r="B92" s="7">
        <v>502010500</v>
      </c>
      <c r="C92" s="8" t="s">
        <v>198</v>
      </c>
      <c r="D92" s="30" t="s">
        <v>307</v>
      </c>
      <c r="E92" s="9" t="s">
        <v>8</v>
      </c>
      <c r="F92" s="10" t="s">
        <v>8</v>
      </c>
      <c r="G92" s="16"/>
      <c r="H92" s="11"/>
      <c r="I92" s="11"/>
      <c r="J92" s="46">
        <f>+VLOOKUP(B92, '[1]insumos a comprar mes'!$E$7:$I$212,5,0)</f>
        <v>30.5</v>
      </c>
    </row>
    <row r="93" spans="1:10" ht="56.25" customHeight="1" x14ac:dyDescent="0.3">
      <c r="A93" s="6" t="s">
        <v>6</v>
      </c>
      <c r="B93" s="7">
        <v>502020200</v>
      </c>
      <c r="C93" s="8" t="s">
        <v>86</v>
      </c>
      <c r="D93" s="8" t="s">
        <v>308</v>
      </c>
      <c r="E93" s="9" t="s">
        <v>73</v>
      </c>
      <c r="F93" s="10" t="s">
        <v>73</v>
      </c>
      <c r="G93" s="9"/>
      <c r="H93" s="11"/>
      <c r="I93" s="11"/>
      <c r="J93" s="46">
        <f>+VLOOKUP(B93, '[1]insumos a comprar mes'!$E$7:$I$212,5,0)</f>
        <v>3050</v>
      </c>
    </row>
    <row r="94" spans="1:10" ht="56.25" customHeight="1" x14ac:dyDescent="0.3">
      <c r="A94" s="6" t="s">
        <v>6</v>
      </c>
      <c r="B94" s="7">
        <v>502020205</v>
      </c>
      <c r="C94" s="8" t="s">
        <v>87</v>
      </c>
      <c r="D94" s="8" t="s">
        <v>309</v>
      </c>
      <c r="E94" s="9" t="s">
        <v>73</v>
      </c>
      <c r="F94" s="10" t="s">
        <v>73</v>
      </c>
      <c r="G94" s="16"/>
      <c r="H94" s="11"/>
      <c r="I94" s="11"/>
      <c r="J94" s="46">
        <f>+VLOOKUP(B94, '[1]insumos a comprar mes'!$E$7:$I$212,5,0)</f>
        <v>189.1</v>
      </c>
    </row>
    <row r="95" spans="1:10" ht="51" customHeight="1" x14ac:dyDescent="0.3">
      <c r="A95" s="6" t="s">
        <v>6</v>
      </c>
      <c r="B95" s="7">
        <v>502020300</v>
      </c>
      <c r="C95" s="8" t="s">
        <v>88</v>
      </c>
      <c r="D95" s="8" t="s">
        <v>310</v>
      </c>
      <c r="E95" s="9" t="s">
        <v>73</v>
      </c>
      <c r="F95" s="10" t="s">
        <v>73</v>
      </c>
      <c r="G95" s="9"/>
      <c r="H95" s="11"/>
      <c r="I95" s="11"/>
      <c r="J95" s="46">
        <f>+VLOOKUP(B95, '[1]insumos a comprar mes'!$E$7:$I$212,5,0)</f>
        <v>353.79999999999995</v>
      </c>
    </row>
    <row r="96" spans="1:10" ht="55.5" customHeight="1" x14ac:dyDescent="0.3">
      <c r="A96" s="6" t="s">
        <v>6</v>
      </c>
      <c r="B96" s="7">
        <v>502022700</v>
      </c>
      <c r="C96" s="8" t="s">
        <v>89</v>
      </c>
      <c r="D96" s="8" t="s">
        <v>461</v>
      </c>
      <c r="E96" s="9" t="s">
        <v>8</v>
      </c>
      <c r="F96" s="10" t="s">
        <v>8</v>
      </c>
      <c r="G96" s="9"/>
      <c r="H96" s="11"/>
      <c r="I96" s="11"/>
      <c r="J96" s="46">
        <f>+VLOOKUP(B96, '[1]insumos a comprar mes'!$E$7:$I$212,5,0)</f>
        <v>30.5</v>
      </c>
    </row>
    <row r="97" spans="1:10" ht="83.25" customHeight="1" x14ac:dyDescent="0.3">
      <c r="A97" s="6" t="s">
        <v>6</v>
      </c>
      <c r="B97" s="7">
        <v>502024710</v>
      </c>
      <c r="C97" s="8" t="s">
        <v>90</v>
      </c>
      <c r="D97" s="8" t="s">
        <v>311</v>
      </c>
      <c r="E97" s="9" t="s">
        <v>73</v>
      </c>
      <c r="F97" s="10" t="s">
        <v>73</v>
      </c>
      <c r="G97" s="16"/>
      <c r="H97" s="11"/>
      <c r="I97" s="11"/>
      <c r="J97" s="46">
        <f>+VLOOKUP(B97, '[1]insumos a comprar mes'!$E$7:$I$212,5,0)</f>
        <v>610</v>
      </c>
    </row>
    <row r="98" spans="1:10" ht="77.25" customHeight="1" x14ac:dyDescent="0.3">
      <c r="A98" s="6" t="s">
        <v>6</v>
      </c>
      <c r="B98" s="7">
        <v>502024801</v>
      </c>
      <c r="C98" s="8" t="s">
        <v>91</v>
      </c>
      <c r="D98" s="8" t="s">
        <v>312</v>
      </c>
      <c r="E98" s="9" t="s">
        <v>73</v>
      </c>
      <c r="F98" s="10" t="s">
        <v>73</v>
      </c>
      <c r="G98" s="16"/>
      <c r="H98" s="11"/>
      <c r="I98" s="11"/>
      <c r="J98" s="46">
        <f>+VLOOKUP(B98, '[1]insumos a comprar mes'!$E$7:$I$212,5,0)</f>
        <v>18.299999999999997</v>
      </c>
    </row>
    <row r="99" spans="1:10" ht="82.5" customHeight="1" x14ac:dyDescent="0.3">
      <c r="A99" s="6" t="s">
        <v>6</v>
      </c>
      <c r="B99" s="7">
        <v>502030100</v>
      </c>
      <c r="C99" s="8" t="s">
        <v>92</v>
      </c>
      <c r="D99" s="8" t="s">
        <v>313</v>
      </c>
      <c r="E99" s="9" t="s">
        <v>8</v>
      </c>
      <c r="F99" s="10" t="s">
        <v>252</v>
      </c>
      <c r="G99" s="9"/>
      <c r="H99" s="11"/>
      <c r="I99" s="11"/>
      <c r="J99" s="46">
        <f>+VLOOKUP(B99, '[1]insumos a comprar mes'!$E$7:$I$212,5,0)</f>
        <v>372.09999999999997</v>
      </c>
    </row>
    <row r="100" spans="1:10" ht="85.5" customHeight="1" x14ac:dyDescent="0.3">
      <c r="A100" s="6" t="s">
        <v>6</v>
      </c>
      <c r="B100" s="7">
        <v>502030200</v>
      </c>
      <c r="C100" s="8" t="s">
        <v>93</v>
      </c>
      <c r="D100" s="8" t="s">
        <v>314</v>
      </c>
      <c r="E100" s="9" t="s">
        <v>8</v>
      </c>
      <c r="F100" s="10" t="s">
        <v>252</v>
      </c>
      <c r="G100" s="9"/>
      <c r="H100" s="11"/>
      <c r="I100" s="11"/>
      <c r="J100" s="46">
        <f>+VLOOKUP(B100, '[1]insumos a comprar mes'!$E$7:$I$212,5,0)</f>
        <v>677.09999999999991</v>
      </c>
    </row>
    <row r="101" spans="1:10" ht="87" customHeight="1" x14ac:dyDescent="0.3">
      <c r="A101" s="6" t="s">
        <v>6</v>
      </c>
      <c r="B101" s="7">
        <v>502030300</v>
      </c>
      <c r="C101" s="8" t="s">
        <v>94</v>
      </c>
      <c r="D101" s="8" t="s">
        <v>315</v>
      </c>
      <c r="E101" s="9" t="s">
        <v>8</v>
      </c>
      <c r="F101" s="10" t="s">
        <v>252</v>
      </c>
      <c r="G101" s="9"/>
      <c r="H101" s="11"/>
      <c r="I101" s="11"/>
      <c r="J101" s="46">
        <f>+VLOOKUP(B101, '[1]insumos a comprar mes'!$E$7:$I$212,5,0)</f>
        <v>549</v>
      </c>
    </row>
    <row r="102" spans="1:10" ht="111.75" customHeight="1" x14ac:dyDescent="0.3">
      <c r="A102" s="6" t="s">
        <v>6</v>
      </c>
      <c r="B102" s="7">
        <v>502031200</v>
      </c>
      <c r="C102" s="8" t="s">
        <v>95</v>
      </c>
      <c r="D102" s="8" t="s">
        <v>316</v>
      </c>
      <c r="E102" s="9" t="s">
        <v>8</v>
      </c>
      <c r="F102" s="10" t="s">
        <v>8</v>
      </c>
      <c r="G102" s="9"/>
      <c r="H102" s="11"/>
      <c r="I102" s="11"/>
      <c r="J102" s="46">
        <f>+VLOOKUP(B102, '[1]insumos a comprar mes'!$E$7:$I$212,5,0)</f>
        <v>219.6</v>
      </c>
    </row>
    <row r="103" spans="1:10" ht="112.5" customHeight="1" x14ac:dyDescent="0.3">
      <c r="A103" s="6" t="s">
        <v>6</v>
      </c>
      <c r="B103" s="7">
        <v>502031205</v>
      </c>
      <c r="C103" s="8" t="s">
        <v>96</v>
      </c>
      <c r="D103" s="8" t="s">
        <v>317</v>
      </c>
      <c r="E103" s="9" t="s">
        <v>8</v>
      </c>
      <c r="F103" s="10" t="s">
        <v>8</v>
      </c>
      <c r="G103" s="9"/>
      <c r="H103" s="11"/>
      <c r="I103" s="11"/>
      <c r="J103" s="46">
        <f>+VLOOKUP(B103, '[1]insumos a comprar mes'!$E$7:$I$212,5,0)</f>
        <v>219.6</v>
      </c>
    </row>
    <row r="104" spans="1:10" ht="68.25" customHeight="1" x14ac:dyDescent="0.3">
      <c r="A104" s="6" t="s">
        <v>6</v>
      </c>
      <c r="B104" s="7">
        <v>502040100</v>
      </c>
      <c r="C104" s="8" t="s">
        <v>97</v>
      </c>
      <c r="D104" s="8" t="s">
        <v>318</v>
      </c>
      <c r="E104" s="9" t="s">
        <v>81</v>
      </c>
      <c r="F104" s="10" t="s">
        <v>252</v>
      </c>
      <c r="G104" s="9"/>
      <c r="H104" s="11"/>
      <c r="I104" s="11"/>
      <c r="J104" s="46">
        <f>+VLOOKUP(B104, '[1]insumos a comprar mes'!$E$7:$I$212,5,0)</f>
        <v>420.9</v>
      </c>
    </row>
    <row r="105" spans="1:10" ht="55.5" customHeight="1" x14ac:dyDescent="0.3">
      <c r="A105" s="6" t="s">
        <v>6</v>
      </c>
      <c r="B105" s="7">
        <v>502040200</v>
      </c>
      <c r="C105" s="8" t="s">
        <v>98</v>
      </c>
      <c r="D105" s="8" t="s">
        <v>319</v>
      </c>
      <c r="E105" s="9" t="s">
        <v>81</v>
      </c>
      <c r="F105" s="10" t="s">
        <v>253</v>
      </c>
      <c r="G105" s="9"/>
      <c r="H105" s="11"/>
      <c r="I105" s="11"/>
      <c r="J105" s="46">
        <f>+VLOOKUP(B105, '[1]insumos a comprar mes'!$E$7:$I$212,5,0)</f>
        <v>286.7</v>
      </c>
    </row>
    <row r="106" spans="1:10" ht="81" customHeight="1" x14ac:dyDescent="0.3">
      <c r="A106" s="6" t="s">
        <v>6</v>
      </c>
      <c r="B106" s="7">
        <v>502040300</v>
      </c>
      <c r="C106" s="8" t="s">
        <v>99</v>
      </c>
      <c r="D106" s="8" t="s">
        <v>320</v>
      </c>
      <c r="E106" s="9" t="s">
        <v>81</v>
      </c>
      <c r="F106" s="10" t="s">
        <v>254</v>
      </c>
      <c r="G106" s="9"/>
      <c r="H106" s="11"/>
      <c r="I106" s="11"/>
      <c r="J106" s="46">
        <f>+VLOOKUP(B106, '[1]insumos a comprar mes'!$E$7:$I$212,5,0)</f>
        <v>164.7</v>
      </c>
    </row>
    <row r="107" spans="1:10" ht="58.5" customHeight="1" x14ac:dyDescent="0.3">
      <c r="A107" s="6" t="s">
        <v>6</v>
      </c>
      <c r="B107" s="7">
        <v>502040400</v>
      </c>
      <c r="C107" s="8" t="s">
        <v>100</v>
      </c>
      <c r="D107" s="8" t="s">
        <v>321</v>
      </c>
      <c r="E107" s="9" t="s">
        <v>33</v>
      </c>
      <c r="F107" s="10" t="s">
        <v>255</v>
      </c>
      <c r="G107" s="9"/>
      <c r="H107" s="11"/>
      <c r="I107" s="11"/>
      <c r="J107" s="46">
        <f>+VLOOKUP(B107, '[1]insumos a comprar mes'!$E$7:$I$212,5,0)</f>
        <v>366</v>
      </c>
    </row>
    <row r="108" spans="1:10" ht="84" customHeight="1" x14ac:dyDescent="0.3">
      <c r="A108" s="6" t="s">
        <v>6</v>
      </c>
      <c r="B108" s="7">
        <v>502040500</v>
      </c>
      <c r="C108" s="8" t="s">
        <v>101</v>
      </c>
      <c r="D108" s="8" t="s">
        <v>322</v>
      </c>
      <c r="E108" s="9" t="s">
        <v>81</v>
      </c>
      <c r="F108" s="10" t="s">
        <v>256</v>
      </c>
      <c r="G108" s="9"/>
      <c r="H108" s="11"/>
      <c r="I108" s="11"/>
      <c r="J108" s="46">
        <f>+VLOOKUP(B108, '[1]insumos a comprar mes'!$E$7:$I$212,5,0)</f>
        <v>793</v>
      </c>
    </row>
    <row r="109" spans="1:10" ht="90" customHeight="1" x14ac:dyDescent="0.3">
      <c r="A109" s="6" t="s">
        <v>6</v>
      </c>
      <c r="B109" s="7">
        <v>502040600</v>
      </c>
      <c r="C109" s="8" t="s">
        <v>102</v>
      </c>
      <c r="D109" s="8" t="s">
        <v>323</v>
      </c>
      <c r="E109" s="9" t="s">
        <v>81</v>
      </c>
      <c r="F109" s="10" t="s">
        <v>257</v>
      </c>
      <c r="G109" s="9"/>
      <c r="H109" s="11"/>
      <c r="I109" s="11"/>
      <c r="J109" s="46">
        <f>+VLOOKUP(B109, '[1]insumos a comprar mes'!$E$7:$I$212,5,0)</f>
        <v>61</v>
      </c>
    </row>
    <row r="110" spans="1:10" ht="79.5" customHeight="1" x14ac:dyDescent="0.3">
      <c r="A110" s="6" t="s">
        <v>6</v>
      </c>
      <c r="B110" s="7">
        <v>502040900</v>
      </c>
      <c r="C110" s="8" t="s">
        <v>103</v>
      </c>
      <c r="D110" s="8" t="s">
        <v>324</v>
      </c>
      <c r="E110" s="9" t="s">
        <v>81</v>
      </c>
      <c r="F110" s="10" t="s">
        <v>257</v>
      </c>
      <c r="G110" s="16"/>
      <c r="H110" s="11"/>
      <c r="I110" s="11"/>
      <c r="J110" s="46">
        <f>+VLOOKUP(B110, '[1]insumos a comprar mes'!$E$7:$I$212,5,0)</f>
        <v>61</v>
      </c>
    </row>
    <row r="111" spans="1:10" ht="51.75" customHeight="1" x14ac:dyDescent="0.3">
      <c r="A111" s="6" t="s">
        <v>6</v>
      </c>
      <c r="B111" s="7">
        <v>502043000</v>
      </c>
      <c r="C111" s="8" t="s">
        <v>104</v>
      </c>
      <c r="D111" s="8" t="s">
        <v>325</v>
      </c>
      <c r="E111" s="9" t="s">
        <v>81</v>
      </c>
      <c r="F111" s="10" t="s">
        <v>253</v>
      </c>
      <c r="G111" s="9"/>
      <c r="H111" s="11"/>
      <c r="I111" s="11"/>
      <c r="J111" s="46">
        <f>+VLOOKUP(B111, '[1]insumos a comprar mes'!$E$7:$I$212,5,0)</f>
        <v>122</v>
      </c>
    </row>
    <row r="112" spans="1:10" ht="84.75" customHeight="1" x14ac:dyDescent="0.3">
      <c r="A112" s="6" t="s">
        <v>6</v>
      </c>
      <c r="B112" s="7">
        <v>502050100</v>
      </c>
      <c r="C112" s="8" t="s">
        <v>105</v>
      </c>
      <c r="D112" s="8" t="s">
        <v>326</v>
      </c>
      <c r="E112" s="9" t="s">
        <v>8</v>
      </c>
      <c r="F112" s="10" t="s">
        <v>8</v>
      </c>
      <c r="G112" s="9"/>
      <c r="H112" s="11"/>
      <c r="I112" s="11"/>
      <c r="J112" s="46">
        <f>+VLOOKUP(B112, '[1]insumos a comprar mes'!$E$7:$I$212,5,0)</f>
        <v>2196</v>
      </c>
    </row>
    <row r="113" spans="1:10" ht="66.75" customHeight="1" x14ac:dyDescent="0.3">
      <c r="A113" s="6" t="s">
        <v>6</v>
      </c>
      <c r="B113" s="7">
        <v>502050512</v>
      </c>
      <c r="C113" s="8" t="s">
        <v>106</v>
      </c>
      <c r="D113" s="8" t="s">
        <v>327</v>
      </c>
      <c r="E113" s="9" t="s">
        <v>81</v>
      </c>
      <c r="F113" s="10" t="s">
        <v>258</v>
      </c>
      <c r="G113" s="8" t="s">
        <v>234</v>
      </c>
      <c r="H113" s="11"/>
      <c r="I113" s="11"/>
      <c r="J113" s="46">
        <f>+VLOOKUP(B113, '[1]insumos a comprar mes'!$E$7:$I$212,5,0)</f>
        <v>323.29999999999995</v>
      </c>
    </row>
    <row r="114" spans="1:10" ht="40.5" customHeight="1" x14ac:dyDescent="0.3">
      <c r="A114" s="6" t="s">
        <v>6</v>
      </c>
      <c r="B114" s="7">
        <v>502050910</v>
      </c>
      <c r="C114" s="8" t="s">
        <v>107</v>
      </c>
      <c r="D114" s="31" t="s">
        <v>108</v>
      </c>
      <c r="E114" s="9" t="s">
        <v>81</v>
      </c>
      <c r="F114" s="10" t="s">
        <v>259</v>
      </c>
      <c r="G114" s="16"/>
      <c r="H114" s="11"/>
      <c r="I114" s="11"/>
      <c r="J114" s="46">
        <f>+VLOOKUP(B114, '[1]insumos a comprar mes'!$E$7:$I$212,5,0)</f>
        <v>48.8</v>
      </c>
    </row>
    <row r="115" spans="1:10" ht="87.75" customHeight="1" x14ac:dyDescent="0.3">
      <c r="A115" s="6" t="s">
        <v>6</v>
      </c>
      <c r="B115" s="7">
        <v>502051500</v>
      </c>
      <c r="C115" s="8" t="s">
        <v>109</v>
      </c>
      <c r="D115" s="8" t="s">
        <v>328</v>
      </c>
      <c r="E115" s="9" t="s">
        <v>8</v>
      </c>
      <c r="F115" s="10" t="s">
        <v>8</v>
      </c>
      <c r="G115" s="9"/>
      <c r="H115" s="11"/>
      <c r="I115" s="11"/>
      <c r="J115" s="46">
        <f>+VLOOKUP(B115, '[1]insumos a comprar mes'!$E$7:$I$212,5,0)</f>
        <v>5368</v>
      </c>
    </row>
    <row r="116" spans="1:10" ht="53.25" customHeight="1" x14ac:dyDescent="0.3">
      <c r="A116" s="6" t="s">
        <v>6</v>
      </c>
      <c r="B116" s="7">
        <v>502052000</v>
      </c>
      <c r="C116" s="8" t="s">
        <v>199</v>
      </c>
      <c r="D116" s="32" t="s">
        <v>329</v>
      </c>
      <c r="E116" s="9" t="s">
        <v>81</v>
      </c>
      <c r="F116" s="10" t="s">
        <v>260</v>
      </c>
      <c r="G116" s="16"/>
      <c r="H116" s="11"/>
      <c r="I116" s="11"/>
      <c r="J116" s="46">
        <f>+VLOOKUP(B116, '[1]insumos a comprar mes'!$E$7:$I$212,5,0)</f>
        <v>128.1</v>
      </c>
    </row>
    <row r="117" spans="1:10" ht="81.75" customHeight="1" x14ac:dyDescent="0.3">
      <c r="A117" s="6" t="s">
        <v>6</v>
      </c>
      <c r="B117" s="7">
        <v>502060200</v>
      </c>
      <c r="C117" s="8" t="s">
        <v>110</v>
      </c>
      <c r="D117" s="8" t="s">
        <v>330</v>
      </c>
      <c r="E117" s="9" t="s">
        <v>8</v>
      </c>
      <c r="F117" s="10" t="s">
        <v>261</v>
      </c>
      <c r="G117" s="9"/>
      <c r="H117" s="11"/>
      <c r="I117" s="11"/>
      <c r="J117" s="46">
        <f>+VLOOKUP(B117, '[1]insumos a comprar mes'!$E$7:$I$212,5,0)</f>
        <v>140.29999999999998</v>
      </c>
    </row>
    <row r="118" spans="1:10" ht="106.5" customHeight="1" x14ac:dyDescent="0.3">
      <c r="A118" s="6" t="s">
        <v>6</v>
      </c>
      <c r="B118" s="7">
        <v>502060400</v>
      </c>
      <c r="C118" s="8" t="s">
        <v>111</v>
      </c>
      <c r="D118" s="8" t="s">
        <v>331</v>
      </c>
      <c r="E118" s="9" t="s">
        <v>8</v>
      </c>
      <c r="F118" s="10" t="s">
        <v>261</v>
      </c>
      <c r="G118" s="9"/>
      <c r="H118" s="11"/>
      <c r="I118" s="11"/>
      <c r="J118" s="46">
        <f>+VLOOKUP(B118, '[1]insumos a comprar mes'!$E$7:$I$212,5,0)</f>
        <v>48.8</v>
      </c>
    </row>
    <row r="119" spans="1:10" ht="63.75" customHeight="1" x14ac:dyDescent="0.3">
      <c r="A119" s="6" t="s">
        <v>6</v>
      </c>
      <c r="B119" s="7">
        <v>502071300</v>
      </c>
      <c r="C119" s="8" t="s">
        <v>112</v>
      </c>
      <c r="D119" s="8" t="s">
        <v>332</v>
      </c>
      <c r="E119" s="9" t="s">
        <v>113</v>
      </c>
      <c r="F119" s="10" t="s">
        <v>73</v>
      </c>
      <c r="G119" s="9"/>
      <c r="H119" s="11"/>
      <c r="I119" s="11"/>
      <c r="J119" s="46">
        <f>+VLOOKUP(B119, '[1]insumos a comprar mes'!$E$7:$I$212,5,0)</f>
        <v>134.19999999999999</v>
      </c>
    </row>
    <row r="120" spans="1:10" ht="70.5" customHeight="1" x14ac:dyDescent="0.3">
      <c r="A120" s="6" t="s">
        <v>6</v>
      </c>
      <c r="B120" s="7">
        <v>502071500</v>
      </c>
      <c r="C120" s="8" t="s">
        <v>114</v>
      </c>
      <c r="D120" s="8" t="s">
        <v>333</v>
      </c>
      <c r="E120" s="9" t="s">
        <v>73</v>
      </c>
      <c r="F120" s="10" t="s">
        <v>73</v>
      </c>
      <c r="G120" s="9"/>
      <c r="H120" s="11"/>
      <c r="I120" s="11"/>
      <c r="J120" s="46">
        <f>+VLOOKUP(B120, '[1]insumos a comprar mes'!$E$7:$I$212,5,0)</f>
        <v>12.2</v>
      </c>
    </row>
    <row r="121" spans="1:10" ht="36.75" customHeight="1" x14ac:dyDescent="0.3">
      <c r="A121" s="6" t="s">
        <v>6</v>
      </c>
      <c r="B121" s="7">
        <v>502071530</v>
      </c>
      <c r="C121" s="8" t="s">
        <v>115</v>
      </c>
      <c r="D121" s="8" t="s">
        <v>334</v>
      </c>
      <c r="E121" s="9" t="s">
        <v>73</v>
      </c>
      <c r="F121" s="10" t="s">
        <v>73</v>
      </c>
      <c r="G121" s="9"/>
      <c r="H121" s="11"/>
      <c r="I121" s="11"/>
      <c r="J121" s="46">
        <f>+VLOOKUP(B121, '[1]insumos a comprar mes'!$E$7:$I$212,5,0)</f>
        <v>73.199999999999989</v>
      </c>
    </row>
    <row r="122" spans="1:10" ht="78.75" customHeight="1" x14ac:dyDescent="0.3">
      <c r="A122" s="6" t="s">
        <v>6</v>
      </c>
      <c r="B122" s="7">
        <v>502071550</v>
      </c>
      <c r="C122" s="8" t="s">
        <v>116</v>
      </c>
      <c r="D122" s="8" t="s">
        <v>335</v>
      </c>
      <c r="E122" s="9" t="s">
        <v>73</v>
      </c>
      <c r="F122" s="10" t="s">
        <v>73</v>
      </c>
      <c r="G122" s="9"/>
      <c r="H122" s="11"/>
      <c r="I122" s="11"/>
      <c r="J122" s="46">
        <f>+VLOOKUP(B122, '[1]insumos a comprar mes'!$E$7:$I$212,5,0)</f>
        <v>9150</v>
      </c>
    </row>
    <row r="123" spans="1:10" ht="72.75" customHeight="1" x14ac:dyDescent="0.3">
      <c r="A123" s="6" t="s">
        <v>6</v>
      </c>
      <c r="B123" s="7">
        <v>502071610</v>
      </c>
      <c r="C123" s="8" t="s">
        <v>117</v>
      </c>
      <c r="D123" s="8" t="s">
        <v>336</v>
      </c>
      <c r="E123" s="9" t="s">
        <v>73</v>
      </c>
      <c r="F123" s="10" t="s">
        <v>73</v>
      </c>
      <c r="G123" s="16"/>
      <c r="H123" s="11"/>
      <c r="I123" s="11"/>
      <c r="J123" s="46">
        <f>+VLOOKUP(B123, '[1]insumos a comprar mes'!$E$7:$I$212,5,0)</f>
        <v>12.2</v>
      </c>
    </row>
    <row r="124" spans="1:10" ht="73.5" customHeight="1" x14ac:dyDescent="0.3">
      <c r="A124" s="6" t="s">
        <v>6</v>
      </c>
      <c r="B124" s="7">
        <v>502071700</v>
      </c>
      <c r="C124" s="8" t="s">
        <v>118</v>
      </c>
      <c r="D124" s="8" t="s">
        <v>337</v>
      </c>
      <c r="E124" s="9" t="s">
        <v>73</v>
      </c>
      <c r="F124" s="10" t="s">
        <v>262</v>
      </c>
      <c r="G124" s="9"/>
      <c r="H124" s="11"/>
      <c r="I124" s="11"/>
      <c r="J124" s="46">
        <f>+VLOOKUP(B124, '[1]insumos a comprar mes'!$E$7:$I$212,5,0)</f>
        <v>61</v>
      </c>
    </row>
    <row r="125" spans="1:10" ht="116.25" customHeight="1" x14ac:dyDescent="0.3">
      <c r="A125" s="8" t="s">
        <v>212</v>
      </c>
      <c r="B125" s="33">
        <v>502072810</v>
      </c>
      <c r="C125" s="18" t="s">
        <v>200</v>
      </c>
      <c r="D125" s="8" t="s">
        <v>462</v>
      </c>
      <c r="E125" s="9" t="s">
        <v>119</v>
      </c>
      <c r="F125" s="10" t="s">
        <v>119</v>
      </c>
      <c r="G125" s="9"/>
      <c r="H125" s="11" t="s">
        <v>208</v>
      </c>
      <c r="I125" s="11"/>
      <c r="J125" s="46">
        <f>+VLOOKUP(B125, '[1]insumos a comprar mes'!$E$7:$I$212,5,0)</f>
        <v>9150</v>
      </c>
    </row>
    <row r="126" spans="1:10" ht="81.75" customHeight="1" x14ac:dyDescent="0.3">
      <c r="A126" s="8" t="s">
        <v>212</v>
      </c>
      <c r="B126" s="33">
        <v>502072855</v>
      </c>
      <c r="C126" s="18" t="s">
        <v>201</v>
      </c>
      <c r="D126" s="8" t="s">
        <v>338</v>
      </c>
      <c r="E126" s="9" t="s">
        <v>119</v>
      </c>
      <c r="F126" s="10" t="s">
        <v>119</v>
      </c>
      <c r="G126" s="9"/>
      <c r="H126" s="11"/>
      <c r="I126" s="11"/>
      <c r="J126" s="46">
        <f>+VLOOKUP(B126, '[1]insumos a comprar mes'!$E$7:$I$212,5,0)</f>
        <v>280.59999999999997</v>
      </c>
    </row>
    <row r="127" spans="1:10" ht="102" customHeight="1" x14ac:dyDescent="0.3">
      <c r="A127" s="8" t="s">
        <v>212</v>
      </c>
      <c r="B127" s="33">
        <v>502072910</v>
      </c>
      <c r="C127" s="18" t="s">
        <v>202</v>
      </c>
      <c r="D127" s="8" t="s">
        <v>339</v>
      </c>
      <c r="E127" s="9" t="s">
        <v>119</v>
      </c>
      <c r="F127" s="10" t="s">
        <v>119</v>
      </c>
      <c r="G127" s="9"/>
      <c r="H127" s="11"/>
      <c r="I127" s="11"/>
      <c r="J127" s="46">
        <f>+VLOOKUP(B127, '[1]insumos a comprar mes'!$E$7:$I$212,5,0)</f>
        <v>1220</v>
      </c>
    </row>
    <row r="128" spans="1:10" ht="92.25" customHeight="1" x14ac:dyDescent="0.3">
      <c r="A128" s="8" t="s">
        <v>212</v>
      </c>
      <c r="B128" s="33">
        <v>502072955</v>
      </c>
      <c r="C128" s="18" t="s">
        <v>204</v>
      </c>
      <c r="D128" s="8" t="s">
        <v>340</v>
      </c>
      <c r="E128" s="9" t="s">
        <v>119</v>
      </c>
      <c r="F128" s="10" t="s">
        <v>119</v>
      </c>
      <c r="G128" s="9"/>
      <c r="H128" s="11"/>
      <c r="I128" s="11"/>
      <c r="J128" s="46">
        <f>+VLOOKUP(B128, '[1]insumos a comprar mes'!$E$7:$I$212,5,0)</f>
        <v>48.8</v>
      </c>
    </row>
    <row r="129" spans="1:10" ht="105.75" customHeight="1" x14ac:dyDescent="0.3">
      <c r="A129" s="8" t="s">
        <v>212</v>
      </c>
      <c r="B129" s="33">
        <v>502073010</v>
      </c>
      <c r="C129" s="18" t="s">
        <v>203</v>
      </c>
      <c r="D129" s="8" t="s">
        <v>341</v>
      </c>
      <c r="E129" s="9" t="s">
        <v>119</v>
      </c>
      <c r="F129" s="10" t="s">
        <v>119</v>
      </c>
      <c r="G129" s="9"/>
      <c r="H129" s="11"/>
      <c r="I129" s="11"/>
      <c r="J129" s="46">
        <f>+VLOOKUP(B129, '[1]insumos a comprar mes'!$E$7:$I$212,5,0)</f>
        <v>5130.0999999999995</v>
      </c>
    </row>
    <row r="130" spans="1:10" ht="57" customHeight="1" x14ac:dyDescent="0.3">
      <c r="A130" s="6" t="s">
        <v>6</v>
      </c>
      <c r="B130" s="7">
        <v>502074215</v>
      </c>
      <c r="C130" s="8" t="s">
        <v>120</v>
      </c>
      <c r="D130" s="8" t="s">
        <v>342</v>
      </c>
      <c r="E130" s="9" t="s">
        <v>0</v>
      </c>
      <c r="F130" s="10" t="s">
        <v>263</v>
      </c>
      <c r="G130" s="16"/>
      <c r="H130" s="11"/>
      <c r="I130" s="11"/>
      <c r="J130" s="46">
        <f>+VLOOKUP(B130, '[1]insumos a comprar mes'!$E$7:$I$212,5,0)</f>
        <v>683.19999999999993</v>
      </c>
    </row>
    <row r="131" spans="1:10" ht="87" customHeight="1" x14ac:dyDescent="0.3">
      <c r="A131" s="6" t="s">
        <v>6</v>
      </c>
      <c r="B131" s="7">
        <v>502074405</v>
      </c>
      <c r="C131" s="8" t="s">
        <v>121</v>
      </c>
      <c r="D131" s="8" t="s">
        <v>343</v>
      </c>
      <c r="E131" s="9" t="s">
        <v>8</v>
      </c>
      <c r="F131" s="10" t="s">
        <v>8</v>
      </c>
      <c r="G131" s="9"/>
      <c r="H131" s="11"/>
      <c r="I131" s="11"/>
      <c r="J131" s="46">
        <f>+VLOOKUP(B131, '[1]insumos a comprar mes'!$E$7:$I$212,5,0)</f>
        <v>542.9</v>
      </c>
    </row>
    <row r="132" spans="1:10" ht="105.75" customHeight="1" x14ac:dyDescent="0.3">
      <c r="A132" s="6" t="s">
        <v>6</v>
      </c>
      <c r="B132" s="7">
        <v>502080100</v>
      </c>
      <c r="C132" s="8" t="s">
        <v>122</v>
      </c>
      <c r="D132" s="8" t="s">
        <v>344</v>
      </c>
      <c r="E132" s="9" t="s">
        <v>8</v>
      </c>
      <c r="F132" s="10" t="s">
        <v>8</v>
      </c>
      <c r="G132" s="16"/>
      <c r="H132" s="11"/>
      <c r="I132" s="11"/>
      <c r="J132" s="46">
        <f>+VLOOKUP(B132, '[1]insumos a comprar mes'!$E$7:$I$212,5,0)</f>
        <v>103.69999999999999</v>
      </c>
    </row>
    <row r="133" spans="1:10" ht="123" customHeight="1" x14ac:dyDescent="0.3">
      <c r="A133" s="8" t="s">
        <v>123</v>
      </c>
      <c r="B133" s="7">
        <v>502090705</v>
      </c>
      <c r="C133" s="8" t="s">
        <v>124</v>
      </c>
      <c r="D133" s="8" t="s">
        <v>463</v>
      </c>
      <c r="E133" s="9" t="s">
        <v>8</v>
      </c>
      <c r="F133" s="10" t="s">
        <v>264</v>
      </c>
      <c r="G133" s="9"/>
      <c r="H133" s="11" t="s">
        <v>208</v>
      </c>
      <c r="I133" s="11"/>
      <c r="J133" s="46">
        <f>+VLOOKUP(B133, '[1]insumos a comprar mes'!$E$7:$I$212,5,0)</f>
        <v>4270</v>
      </c>
    </row>
    <row r="134" spans="1:10" ht="107.25" x14ac:dyDescent="0.3">
      <c r="A134" s="8" t="s">
        <v>123</v>
      </c>
      <c r="B134" s="7">
        <v>502090805</v>
      </c>
      <c r="C134" s="8" t="s">
        <v>125</v>
      </c>
      <c r="D134" s="8" t="s">
        <v>464</v>
      </c>
      <c r="E134" s="9" t="s">
        <v>8</v>
      </c>
      <c r="F134" s="10" t="s">
        <v>264</v>
      </c>
      <c r="G134" s="9"/>
      <c r="H134" s="11" t="s">
        <v>208</v>
      </c>
      <c r="I134" s="11"/>
      <c r="J134" s="46">
        <f>+VLOOKUP(B134, '[1]insumos a comprar mes'!$E$7:$I$212,5,0)</f>
        <v>7929.9999999999991</v>
      </c>
    </row>
    <row r="135" spans="1:10" ht="81" customHeight="1" x14ac:dyDescent="0.3">
      <c r="A135" s="6" t="s">
        <v>6</v>
      </c>
      <c r="B135" s="7">
        <v>502090903</v>
      </c>
      <c r="C135" s="8" t="s">
        <v>126</v>
      </c>
      <c r="D135" s="8" t="s">
        <v>500</v>
      </c>
      <c r="E135" s="9" t="s">
        <v>8</v>
      </c>
      <c r="F135" s="10" t="s">
        <v>265</v>
      </c>
      <c r="G135" s="16"/>
      <c r="H135" s="11"/>
      <c r="I135" s="11"/>
      <c r="J135" s="46">
        <f>+VLOOKUP(B135, '[1]insumos a comprar mes'!$E$7:$I$212,5,0)</f>
        <v>61</v>
      </c>
    </row>
    <row r="136" spans="1:10" ht="72" customHeight="1" x14ac:dyDescent="0.3">
      <c r="A136" s="6" t="s">
        <v>6</v>
      </c>
      <c r="B136" s="7">
        <v>502090905</v>
      </c>
      <c r="C136" s="8" t="s">
        <v>127</v>
      </c>
      <c r="D136" s="8" t="s">
        <v>498</v>
      </c>
      <c r="E136" s="9" t="s">
        <v>8</v>
      </c>
      <c r="F136" s="10" t="s">
        <v>265</v>
      </c>
      <c r="G136" s="16"/>
      <c r="H136" s="11"/>
      <c r="I136" s="11"/>
      <c r="J136" s="46">
        <f>+VLOOKUP(B136, '[1]insumos a comprar mes'!$E$7:$I$212,5,0)</f>
        <v>366</v>
      </c>
    </row>
    <row r="137" spans="1:10" ht="68.25" customHeight="1" x14ac:dyDescent="0.3">
      <c r="A137" s="6" t="s">
        <v>6</v>
      </c>
      <c r="B137" s="7">
        <v>502090910</v>
      </c>
      <c r="C137" s="8" t="s">
        <v>128</v>
      </c>
      <c r="D137" s="8" t="s">
        <v>499</v>
      </c>
      <c r="E137" s="9" t="s">
        <v>8</v>
      </c>
      <c r="F137" s="10" t="s">
        <v>265</v>
      </c>
      <c r="G137" s="16"/>
      <c r="H137" s="11"/>
      <c r="I137" s="11"/>
      <c r="J137" s="46">
        <f>+VLOOKUP(B137, '[1]insumos a comprar mes'!$E$7:$I$212,5,0)</f>
        <v>366</v>
      </c>
    </row>
    <row r="138" spans="1:10" ht="99" customHeight="1" x14ac:dyDescent="0.3">
      <c r="A138" s="6" t="s">
        <v>6</v>
      </c>
      <c r="B138" s="7">
        <v>502091100</v>
      </c>
      <c r="C138" s="8" t="s">
        <v>129</v>
      </c>
      <c r="D138" s="8" t="s">
        <v>345</v>
      </c>
      <c r="E138" s="9" t="s">
        <v>8</v>
      </c>
      <c r="F138" s="10" t="s">
        <v>266</v>
      </c>
      <c r="G138" s="9"/>
      <c r="H138" s="11"/>
      <c r="I138" s="11"/>
      <c r="J138" s="46">
        <f>+VLOOKUP(B138, '[1]insumos a comprar mes'!$E$7:$I$212,5,0)</f>
        <v>610</v>
      </c>
    </row>
    <row r="139" spans="1:10" ht="121.5" customHeight="1" x14ac:dyDescent="0.3">
      <c r="A139" s="8" t="s">
        <v>123</v>
      </c>
      <c r="B139" s="7">
        <v>502091450</v>
      </c>
      <c r="C139" s="8" t="s">
        <v>130</v>
      </c>
      <c r="D139" s="8" t="s">
        <v>346</v>
      </c>
      <c r="E139" s="9" t="s">
        <v>8</v>
      </c>
      <c r="F139" s="10" t="s">
        <v>264</v>
      </c>
      <c r="G139" s="9"/>
      <c r="H139" s="11"/>
      <c r="I139" s="11"/>
      <c r="J139" s="46">
        <f>+VLOOKUP(B139, '[1]insumos a comprar mes'!$E$7:$I$212,5,0)</f>
        <v>79300</v>
      </c>
    </row>
    <row r="140" spans="1:10" ht="83.25" customHeight="1" x14ac:dyDescent="0.3">
      <c r="A140" s="8" t="s">
        <v>123</v>
      </c>
      <c r="B140" s="7">
        <v>502091500</v>
      </c>
      <c r="C140" s="8" t="s">
        <v>131</v>
      </c>
      <c r="D140" s="8" t="s">
        <v>347</v>
      </c>
      <c r="E140" s="9" t="s">
        <v>8</v>
      </c>
      <c r="F140" s="10" t="s">
        <v>264</v>
      </c>
      <c r="G140" s="9"/>
      <c r="H140" s="11"/>
      <c r="I140" s="11"/>
      <c r="J140" s="46">
        <f>+VLOOKUP(B140, '[1]insumos a comprar mes'!$E$7:$I$212,5,0)</f>
        <v>4270</v>
      </c>
    </row>
    <row r="141" spans="1:10" ht="101.25" customHeight="1" x14ac:dyDescent="0.3">
      <c r="A141" s="8" t="s">
        <v>123</v>
      </c>
      <c r="B141" s="7">
        <v>502091600</v>
      </c>
      <c r="C141" s="8" t="s">
        <v>132</v>
      </c>
      <c r="D141" s="8" t="s">
        <v>348</v>
      </c>
      <c r="E141" s="9" t="s">
        <v>8</v>
      </c>
      <c r="F141" s="10" t="s">
        <v>267</v>
      </c>
      <c r="G141" s="9"/>
      <c r="H141" s="11"/>
      <c r="I141" s="11"/>
      <c r="J141" s="46">
        <f>+VLOOKUP(B141, '[1]insumos a comprar mes'!$E$7:$I$212,5,0)</f>
        <v>6527</v>
      </c>
    </row>
    <row r="142" spans="1:10" ht="105" customHeight="1" x14ac:dyDescent="0.3">
      <c r="A142" s="8" t="s">
        <v>123</v>
      </c>
      <c r="B142" s="7">
        <v>502091700</v>
      </c>
      <c r="C142" s="8" t="s">
        <v>133</v>
      </c>
      <c r="D142" s="8" t="s">
        <v>349</v>
      </c>
      <c r="E142" s="9" t="s">
        <v>8</v>
      </c>
      <c r="F142" s="10" t="s">
        <v>268</v>
      </c>
      <c r="G142" s="9"/>
      <c r="H142" s="11"/>
      <c r="I142" s="11"/>
      <c r="J142" s="46">
        <f>+VLOOKUP(B142, '[1]insumos a comprar mes'!$E$7:$I$212,5,0)</f>
        <v>6710</v>
      </c>
    </row>
    <row r="143" spans="1:10" ht="113.25" customHeight="1" x14ac:dyDescent="0.3">
      <c r="A143" s="8" t="s">
        <v>123</v>
      </c>
      <c r="B143" s="7">
        <v>502094200</v>
      </c>
      <c r="C143" s="8" t="s">
        <v>210</v>
      </c>
      <c r="D143" s="8" t="s">
        <v>350</v>
      </c>
      <c r="E143" s="9" t="s">
        <v>8</v>
      </c>
      <c r="F143" s="10" t="s">
        <v>268</v>
      </c>
      <c r="G143" s="9"/>
      <c r="H143" s="11"/>
      <c r="I143" s="11"/>
      <c r="J143" s="46">
        <f>+VLOOKUP(B143, '[1]insumos a comprar mes'!$E$7:$I$212,5,0)</f>
        <v>4270</v>
      </c>
    </row>
    <row r="144" spans="1:10" ht="75.75" customHeight="1" x14ac:dyDescent="0.3">
      <c r="A144" s="6" t="s">
        <v>6</v>
      </c>
      <c r="B144" s="7">
        <v>502100200</v>
      </c>
      <c r="C144" s="8" t="s">
        <v>134</v>
      </c>
      <c r="D144" s="8" t="s">
        <v>351</v>
      </c>
      <c r="E144" s="9" t="s">
        <v>37</v>
      </c>
      <c r="F144" s="10" t="s">
        <v>269</v>
      </c>
      <c r="G144" s="9"/>
      <c r="H144" s="11"/>
      <c r="I144" s="11"/>
      <c r="J144" s="46">
        <f>+VLOOKUP(B144, '[1]insumos a comprar mes'!$E$7:$I$212,5,0)</f>
        <v>140.29999999999998</v>
      </c>
    </row>
    <row r="145" spans="1:10" ht="39" customHeight="1" x14ac:dyDescent="0.3">
      <c r="A145" s="6" t="s">
        <v>219</v>
      </c>
      <c r="B145" s="34">
        <v>502103205</v>
      </c>
      <c r="C145" s="35" t="s">
        <v>214</v>
      </c>
      <c r="D145" s="8" t="s">
        <v>352</v>
      </c>
      <c r="E145" s="9" t="s">
        <v>8</v>
      </c>
      <c r="F145" s="10" t="s">
        <v>270</v>
      </c>
      <c r="G145" s="9"/>
      <c r="H145" s="11"/>
      <c r="I145" s="11"/>
      <c r="J145" s="46">
        <f>+VLOOKUP(B145, '[1]insumos a comprar mes'!$E$7:$I$212,5,0)</f>
        <v>85.399999999999991</v>
      </c>
    </row>
    <row r="146" spans="1:10" ht="39" customHeight="1" x14ac:dyDescent="0.3">
      <c r="A146" s="26" t="s">
        <v>219</v>
      </c>
      <c r="B146" s="2">
        <v>502103249</v>
      </c>
      <c r="C146" s="24" t="s">
        <v>465</v>
      </c>
      <c r="D146" s="8" t="s">
        <v>354</v>
      </c>
      <c r="E146" s="28" t="s">
        <v>8</v>
      </c>
      <c r="F146" s="27" t="s">
        <v>270</v>
      </c>
      <c r="G146" s="24"/>
      <c r="H146" s="36"/>
      <c r="I146" s="29"/>
      <c r="J146" s="46">
        <f>+VLOOKUP(B146, '[1]insumos a comprar mes'!$E$7:$I$212,5,0)</f>
        <v>12.2</v>
      </c>
    </row>
    <row r="147" spans="1:10" ht="39" customHeight="1" x14ac:dyDescent="0.3">
      <c r="A147" s="6" t="s">
        <v>219</v>
      </c>
      <c r="B147" s="34">
        <v>502103251</v>
      </c>
      <c r="C147" s="35" t="s">
        <v>215</v>
      </c>
      <c r="D147" s="8" t="s">
        <v>353</v>
      </c>
      <c r="E147" s="9" t="s">
        <v>8</v>
      </c>
      <c r="F147" s="10" t="s">
        <v>270</v>
      </c>
      <c r="G147" s="9"/>
      <c r="H147" s="11"/>
      <c r="I147" s="11"/>
      <c r="J147" s="46">
        <f>+VLOOKUP(B147, '[1]insumos a comprar mes'!$E$7:$I$212,5,0)</f>
        <v>12.2</v>
      </c>
    </row>
    <row r="148" spans="1:10" ht="39" customHeight="1" x14ac:dyDescent="0.3">
      <c r="A148" s="6" t="s">
        <v>219</v>
      </c>
      <c r="B148" s="34">
        <v>502103253</v>
      </c>
      <c r="C148" s="4" t="s">
        <v>466</v>
      </c>
      <c r="D148" s="8" t="s">
        <v>354</v>
      </c>
      <c r="E148" s="9" t="s">
        <v>8</v>
      </c>
      <c r="F148" s="10" t="s">
        <v>270</v>
      </c>
      <c r="G148" s="9"/>
      <c r="H148" s="11"/>
      <c r="I148" s="11"/>
      <c r="J148" s="46">
        <f>+VLOOKUP(B148, '[1]insumos a comprar mes'!$E$7:$I$212,5,0)</f>
        <v>183</v>
      </c>
    </row>
    <row r="149" spans="1:10" ht="39" customHeight="1" x14ac:dyDescent="0.3">
      <c r="A149" s="6" t="s">
        <v>219</v>
      </c>
      <c r="B149" s="34">
        <v>502103255</v>
      </c>
      <c r="C149" s="35" t="s">
        <v>216</v>
      </c>
      <c r="D149" s="8" t="s">
        <v>355</v>
      </c>
      <c r="E149" s="9" t="s">
        <v>8</v>
      </c>
      <c r="F149" s="10" t="s">
        <v>270</v>
      </c>
      <c r="G149" s="8"/>
      <c r="H149" s="11"/>
      <c r="I149" s="11"/>
      <c r="J149" s="46">
        <f>+VLOOKUP(B149, '[1]insumos a comprar mes'!$E$7:$I$212,5,0)</f>
        <v>707.59999999999991</v>
      </c>
    </row>
    <row r="150" spans="1:10" ht="39" customHeight="1" x14ac:dyDescent="0.3">
      <c r="A150" s="6" t="s">
        <v>219</v>
      </c>
      <c r="B150" s="34">
        <v>502103281</v>
      </c>
      <c r="C150" s="35" t="s">
        <v>217</v>
      </c>
      <c r="D150" s="8" t="s">
        <v>356</v>
      </c>
      <c r="E150" s="9" t="s">
        <v>8</v>
      </c>
      <c r="F150" s="10" t="s">
        <v>270</v>
      </c>
      <c r="G150" s="8"/>
      <c r="H150" s="11"/>
      <c r="I150" s="11"/>
      <c r="J150" s="46">
        <f>+VLOOKUP(B150, '[1]insumos a comprar mes'!$E$7:$I$212,5,0)</f>
        <v>30.5</v>
      </c>
    </row>
    <row r="151" spans="1:10" ht="39" customHeight="1" x14ac:dyDescent="0.3">
      <c r="A151" s="26" t="s">
        <v>219</v>
      </c>
      <c r="B151" s="3">
        <v>502103288</v>
      </c>
      <c r="C151" s="4" t="s">
        <v>395</v>
      </c>
      <c r="D151" s="27" t="s">
        <v>396</v>
      </c>
      <c r="E151" s="28" t="s">
        <v>397</v>
      </c>
      <c r="F151" s="27" t="s">
        <v>270</v>
      </c>
      <c r="G151" s="24"/>
      <c r="H151" s="29"/>
      <c r="I151" s="29"/>
      <c r="J151" s="46">
        <f>+VLOOKUP(B151, '[1]insumos a comprar mes'!$E$7:$I$212,5,0)</f>
        <v>91.5</v>
      </c>
    </row>
    <row r="152" spans="1:10" ht="105" customHeight="1" x14ac:dyDescent="0.3">
      <c r="A152" s="6" t="s">
        <v>6</v>
      </c>
      <c r="B152" s="7">
        <v>502120100</v>
      </c>
      <c r="C152" s="8" t="s">
        <v>135</v>
      </c>
      <c r="D152" s="8" t="s">
        <v>357</v>
      </c>
      <c r="E152" s="9" t="s">
        <v>8</v>
      </c>
      <c r="F152" s="10" t="s">
        <v>8</v>
      </c>
      <c r="G152" s="9"/>
      <c r="H152" s="11"/>
      <c r="I152" s="11"/>
      <c r="J152" s="46">
        <f>+VLOOKUP(B152, '[1]insumos a comprar mes'!$E$7:$I$212,5,0)</f>
        <v>305</v>
      </c>
    </row>
    <row r="153" spans="1:10" ht="88.5" customHeight="1" x14ac:dyDescent="0.3">
      <c r="A153" s="6" t="s">
        <v>6</v>
      </c>
      <c r="B153" s="7">
        <v>502140500</v>
      </c>
      <c r="C153" s="8" t="s">
        <v>136</v>
      </c>
      <c r="D153" s="8" t="s">
        <v>358</v>
      </c>
      <c r="E153" s="9" t="s">
        <v>8</v>
      </c>
      <c r="F153" s="10" t="s">
        <v>8</v>
      </c>
      <c r="G153" s="9"/>
      <c r="H153" s="11"/>
      <c r="I153" s="11"/>
      <c r="J153" s="46">
        <f>+VLOOKUP(B153, '[1]insumos a comprar mes'!$E$7:$I$212,5,0)</f>
        <v>12.2</v>
      </c>
    </row>
    <row r="154" spans="1:10" ht="131.25" customHeight="1" x14ac:dyDescent="0.3">
      <c r="A154" s="6" t="s">
        <v>6</v>
      </c>
      <c r="B154" s="7">
        <v>502150400</v>
      </c>
      <c r="C154" s="8" t="s">
        <v>137</v>
      </c>
      <c r="D154" s="30" t="s">
        <v>467</v>
      </c>
      <c r="E154" s="9" t="s">
        <v>8</v>
      </c>
      <c r="F154" s="10" t="s">
        <v>271</v>
      </c>
      <c r="G154" s="16"/>
      <c r="H154" s="11"/>
      <c r="I154" s="11"/>
      <c r="J154" s="46">
        <f>+VLOOKUP(B154, '[1]insumos a comprar mes'!$E$7:$I$212,5,0)</f>
        <v>786.9</v>
      </c>
    </row>
    <row r="155" spans="1:10" ht="105.75" customHeight="1" x14ac:dyDescent="0.3">
      <c r="A155" s="6" t="s">
        <v>6</v>
      </c>
      <c r="B155" s="7">
        <v>502150500</v>
      </c>
      <c r="C155" s="8" t="s">
        <v>138</v>
      </c>
      <c r="D155" s="8" t="s">
        <v>468</v>
      </c>
      <c r="E155" s="9" t="s">
        <v>8</v>
      </c>
      <c r="F155" s="10" t="s">
        <v>271</v>
      </c>
      <c r="G155" s="9"/>
      <c r="H155" s="11"/>
      <c r="I155" s="11"/>
      <c r="J155" s="46">
        <f>+VLOOKUP(B155, '[1]insumos a comprar mes'!$E$7:$I$212,5,0)</f>
        <v>79300</v>
      </c>
    </row>
    <row r="156" spans="1:10" ht="92.25" customHeight="1" x14ac:dyDescent="0.3">
      <c r="A156" s="6" t="s">
        <v>6</v>
      </c>
      <c r="B156" s="7">
        <v>502150800</v>
      </c>
      <c r="C156" s="8" t="s">
        <v>139</v>
      </c>
      <c r="D156" s="30" t="s">
        <v>469</v>
      </c>
      <c r="E156" s="9" t="s">
        <v>8</v>
      </c>
      <c r="F156" s="10" t="s">
        <v>272</v>
      </c>
      <c r="G156" s="16"/>
      <c r="H156" s="11"/>
      <c r="I156" s="11"/>
      <c r="J156" s="46">
        <f>+VLOOKUP(B156, '[1]insumos a comprar mes'!$E$7:$I$212,5,0)</f>
        <v>103.69999999999999</v>
      </c>
    </row>
    <row r="157" spans="1:10" ht="46.5" customHeight="1" x14ac:dyDescent="0.3">
      <c r="A157" s="6" t="s">
        <v>6</v>
      </c>
      <c r="B157" s="7">
        <v>502160300</v>
      </c>
      <c r="C157" s="8" t="s">
        <v>140</v>
      </c>
      <c r="D157" s="8" t="s">
        <v>359</v>
      </c>
      <c r="E157" s="9" t="s">
        <v>8</v>
      </c>
      <c r="F157" s="10" t="s">
        <v>8</v>
      </c>
      <c r="G157" s="9"/>
      <c r="H157" s="11"/>
      <c r="I157" s="11"/>
      <c r="J157" s="46">
        <f>+VLOOKUP(B157, '[1]insumos a comprar mes'!$E$7:$I$212,5,0)</f>
        <v>244</v>
      </c>
    </row>
    <row r="158" spans="1:10" ht="102" customHeight="1" x14ac:dyDescent="0.3">
      <c r="A158" s="6" t="s">
        <v>6</v>
      </c>
      <c r="B158" s="7">
        <v>502161000</v>
      </c>
      <c r="C158" s="8" t="s">
        <v>141</v>
      </c>
      <c r="D158" s="8" t="s">
        <v>360</v>
      </c>
      <c r="E158" s="9" t="s">
        <v>8</v>
      </c>
      <c r="F158" s="10" t="s">
        <v>8</v>
      </c>
      <c r="G158" s="9"/>
      <c r="H158" s="11"/>
      <c r="I158" s="11"/>
      <c r="J158" s="46">
        <f>+VLOOKUP(B158, '[1]insumos a comprar mes'!$E$7:$I$212,5,0)</f>
        <v>122</v>
      </c>
    </row>
    <row r="159" spans="1:10" ht="67.5" x14ac:dyDescent="0.3">
      <c r="A159" s="6" t="s">
        <v>6</v>
      </c>
      <c r="B159" s="7">
        <v>502161512</v>
      </c>
      <c r="C159" s="8" t="s">
        <v>142</v>
      </c>
      <c r="D159" s="8" t="s">
        <v>361</v>
      </c>
      <c r="E159" s="9" t="s">
        <v>8</v>
      </c>
      <c r="F159" s="10" t="s">
        <v>8</v>
      </c>
      <c r="G159" s="9"/>
      <c r="H159" s="11"/>
      <c r="I159" s="11"/>
      <c r="J159" s="46">
        <f>+VLOOKUP(B159, '[1]insumos a comprar mes'!$E$7:$I$212,5,0)</f>
        <v>103.69999999999999</v>
      </c>
    </row>
    <row r="160" spans="1:10" ht="92.25" customHeight="1" x14ac:dyDescent="0.3">
      <c r="A160" s="6" t="s">
        <v>6</v>
      </c>
      <c r="B160" s="7">
        <v>502161519</v>
      </c>
      <c r="C160" s="8" t="s">
        <v>143</v>
      </c>
      <c r="D160" s="8" t="s">
        <v>362</v>
      </c>
      <c r="E160" s="9" t="s">
        <v>8</v>
      </c>
      <c r="F160" s="10" t="s">
        <v>8</v>
      </c>
      <c r="G160" s="16"/>
      <c r="H160" s="11"/>
      <c r="I160" s="11"/>
      <c r="J160" s="46">
        <f>+VLOOKUP(B160, '[1]insumos a comprar mes'!$E$7:$I$212,5,0)</f>
        <v>67.099999999999994</v>
      </c>
    </row>
    <row r="161" spans="1:10" ht="166.5" customHeight="1" x14ac:dyDescent="0.3">
      <c r="A161" s="6" t="s">
        <v>6</v>
      </c>
      <c r="B161" s="7">
        <v>502162130</v>
      </c>
      <c r="C161" s="8" t="s">
        <v>144</v>
      </c>
      <c r="D161" s="37" t="s">
        <v>470</v>
      </c>
      <c r="E161" s="9" t="s">
        <v>8</v>
      </c>
      <c r="F161" s="10" t="s">
        <v>8</v>
      </c>
      <c r="G161" s="16"/>
      <c r="H161" s="11" t="s">
        <v>208</v>
      </c>
      <c r="I161" s="11"/>
      <c r="J161" s="46">
        <f>+VLOOKUP(B161, '[1]insumos a comprar mes'!$E$7:$I$212,5,0)</f>
        <v>61</v>
      </c>
    </row>
    <row r="162" spans="1:10" ht="97.5" customHeight="1" x14ac:dyDescent="0.3">
      <c r="A162" s="6" t="s">
        <v>6</v>
      </c>
      <c r="B162" s="7">
        <v>502162180</v>
      </c>
      <c r="C162" s="18" t="s">
        <v>145</v>
      </c>
      <c r="D162" s="38" t="s">
        <v>471</v>
      </c>
      <c r="E162" s="9" t="s">
        <v>8</v>
      </c>
      <c r="F162" s="10" t="s">
        <v>8</v>
      </c>
      <c r="G162" s="16"/>
      <c r="H162" s="11" t="s">
        <v>208</v>
      </c>
      <c r="I162" s="11"/>
      <c r="J162" s="46">
        <f>+VLOOKUP(B162, '[1]insumos a comprar mes'!$E$7:$I$212,5,0)</f>
        <v>12.2</v>
      </c>
    </row>
    <row r="163" spans="1:10" ht="134.25" x14ac:dyDescent="0.3">
      <c r="A163" s="6" t="s">
        <v>6</v>
      </c>
      <c r="B163" s="7">
        <v>502162500</v>
      </c>
      <c r="C163" s="8" t="s">
        <v>146</v>
      </c>
      <c r="D163" s="8" t="s">
        <v>472</v>
      </c>
      <c r="E163" s="9" t="s">
        <v>8</v>
      </c>
      <c r="F163" s="10" t="s">
        <v>8</v>
      </c>
      <c r="G163" s="16"/>
      <c r="H163" s="11" t="s">
        <v>208</v>
      </c>
      <c r="I163" s="11"/>
      <c r="J163" s="46">
        <f>+VLOOKUP(B163, '[1]insumos a comprar mes'!$E$7:$I$212,5,0)</f>
        <v>12.2</v>
      </c>
    </row>
    <row r="164" spans="1:10" ht="137.25" customHeight="1" x14ac:dyDescent="0.3">
      <c r="A164" s="6" t="s">
        <v>6</v>
      </c>
      <c r="B164" s="7">
        <v>502162515</v>
      </c>
      <c r="C164" s="8" t="s">
        <v>147</v>
      </c>
      <c r="D164" s="8" t="s">
        <v>473</v>
      </c>
      <c r="E164" s="9" t="s">
        <v>8</v>
      </c>
      <c r="F164" s="10" t="s">
        <v>8</v>
      </c>
      <c r="G164" s="9"/>
      <c r="H164" s="11" t="s">
        <v>208</v>
      </c>
      <c r="I164" s="11"/>
      <c r="J164" s="46">
        <f>+VLOOKUP(B164, '[1]insumos a comprar mes'!$E$7:$I$212,5,0)</f>
        <v>12.2</v>
      </c>
    </row>
    <row r="165" spans="1:10" ht="63.75" customHeight="1" x14ac:dyDescent="0.3">
      <c r="A165" s="6" t="s">
        <v>6</v>
      </c>
      <c r="B165" s="7">
        <v>502190150</v>
      </c>
      <c r="C165" s="8" t="s">
        <v>148</v>
      </c>
      <c r="D165" s="8" t="s">
        <v>363</v>
      </c>
      <c r="E165" s="9" t="s">
        <v>8</v>
      </c>
      <c r="F165" s="10" t="s">
        <v>273</v>
      </c>
      <c r="G165" s="9"/>
      <c r="H165" s="11"/>
      <c r="I165" s="11"/>
      <c r="J165" s="46">
        <f>+VLOOKUP(B165, '[1]insumos a comprar mes'!$E$7:$I$212,5,0)</f>
        <v>12.2</v>
      </c>
    </row>
    <row r="166" spans="1:10" ht="96" customHeight="1" x14ac:dyDescent="0.3">
      <c r="A166" s="8" t="s">
        <v>220</v>
      </c>
      <c r="B166" s="7">
        <v>502200301</v>
      </c>
      <c r="C166" s="18" t="s">
        <v>149</v>
      </c>
      <c r="D166" s="8" t="s">
        <v>474</v>
      </c>
      <c r="E166" s="9" t="s">
        <v>8</v>
      </c>
      <c r="F166" s="10" t="s">
        <v>8</v>
      </c>
      <c r="G166" s="9"/>
      <c r="H166" s="11"/>
      <c r="I166" s="11"/>
      <c r="J166" s="46">
        <f>+VLOOKUP(B166, '[1]insumos a comprar mes'!$E$7:$I$212,5,0)</f>
        <v>237.89999999999998</v>
      </c>
    </row>
    <row r="167" spans="1:10" ht="84" customHeight="1" x14ac:dyDescent="0.3">
      <c r="A167" s="8" t="s">
        <v>220</v>
      </c>
      <c r="B167" s="7">
        <v>502200302</v>
      </c>
      <c r="C167" s="18" t="s">
        <v>150</v>
      </c>
      <c r="D167" s="8" t="s">
        <v>364</v>
      </c>
      <c r="E167" s="9" t="s">
        <v>8</v>
      </c>
      <c r="F167" s="10" t="s">
        <v>8</v>
      </c>
      <c r="G167" s="9"/>
      <c r="H167" s="11"/>
      <c r="I167" s="11"/>
      <c r="J167" s="46">
        <f>+VLOOKUP(B167, '[1]insumos a comprar mes'!$E$7:$I$212,5,0)</f>
        <v>347.7</v>
      </c>
    </row>
    <row r="168" spans="1:10" ht="87.75" customHeight="1" x14ac:dyDescent="0.3">
      <c r="A168" s="8" t="s">
        <v>220</v>
      </c>
      <c r="B168" s="7">
        <v>502200303</v>
      </c>
      <c r="C168" s="18" t="s">
        <v>151</v>
      </c>
      <c r="D168" s="8" t="s">
        <v>475</v>
      </c>
      <c r="E168" s="9" t="s">
        <v>8</v>
      </c>
      <c r="F168" s="10" t="s">
        <v>8</v>
      </c>
      <c r="G168" s="9"/>
      <c r="H168" s="11"/>
      <c r="I168" s="11"/>
      <c r="J168" s="46">
        <f>+VLOOKUP(B168, '[1]insumos a comprar mes'!$E$7:$I$212,5,0)</f>
        <v>213.5</v>
      </c>
    </row>
    <row r="169" spans="1:10" ht="92.25" customHeight="1" x14ac:dyDescent="0.3">
      <c r="A169" s="8" t="s">
        <v>220</v>
      </c>
      <c r="B169" s="7">
        <v>502200304</v>
      </c>
      <c r="C169" s="18" t="s">
        <v>152</v>
      </c>
      <c r="D169" s="8" t="s">
        <v>476</v>
      </c>
      <c r="E169" s="9" t="s">
        <v>8</v>
      </c>
      <c r="F169" s="10" t="s">
        <v>8</v>
      </c>
      <c r="G169" s="9"/>
      <c r="H169" s="11"/>
      <c r="I169" s="11"/>
      <c r="J169" s="46">
        <f>+VLOOKUP(B169, '[1]insumos a comprar mes'!$E$7:$I$212,5,0)</f>
        <v>207.39999999999998</v>
      </c>
    </row>
    <row r="170" spans="1:10" ht="108" customHeight="1" x14ac:dyDescent="0.3">
      <c r="A170" s="8" t="s">
        <v>220</v>
      </c>
      <c r="B170" s="7">
        <v>502200501</v>
      </c>
      <c r="C170" s="18" t="s">
        <v>153</v>
      </c>
      <c r="D170" s="8" t="s">
        <v>365</v>
      </c>
      <c r="E170" s="9" t="s">
        <v>8</v>
      </c>
      <c r="F170" s="10" t="s">
        <v>8</v>
      </c>
      <c r="G170" s="9"/>
      <c r="H170" s="11"/>
      <c r="I170" s="11"/>
      <c r="J170" s="46">
        <f>+VLOOKUP(B170, '[1]insumos a comprar mes'!$E$7:$I$212,5,0)</f>
        <v>256.2</v>
      </c>
    </row>
    <row r="171" spans="1:10" ht="111.75" customHeight="1" x14ac:dyDescent="0.3">
      <c r="A171" s="8" t="s">
        <v>220</v>
      </c>
      <c r="B171" s="7">
        <v>502200502</v>
      </c>
      <c r="C171" s="18" t="s">
        <v>154</v>
      </c>
      <c r="D171" s="8" t="s">
        <v>477</v>
      </c>
      <c r="E171" s="9" t="s">
        <v>8</v>
      </c>
      <c r="F171" s="10" t="s">
        <v>8</v>
      </c>
      <c r="G171" s="9"/>
      <c r="H171" s="11"/>
      <c r="I171" s="11"/>
      <c r="J171" s="46">
        <f>+VLOOKUP(B171, '[1]insumos a comprar mes'!$E$7:$I$212,5,0)</f>
        <v>561.19999999999993</v>
      </c>
    </row>
    <row r="172" spans="1:10" ht="108.75" customHeight="1" x14ac:dyDescent="0.3">
      <c r="A172" s="8" t="s">
        <v>220</v>
      </c>
      <c r="B172" s="7">
        <v>502200503</v>
      </c>
      <c r="C172" s="18" t="s">
        <v>155</v>
      </c>
      <c r="D172" s="8" t="s">
        <v>478</v>
      </c>
      <c r="E172" s="9" t="s">
        <v>8</v>
      </c>
      <c r="F172" s="10" t="s">
        <v>8</v>
      </c>
      <c r="G172" s="9"/>
      <c r="H172" s="11"/>
      <c r="I172" s="11"/>
      <c r="J172" s="46">
        <f>+VLOOKUP(B172, '[1]insumos a comprar mes'!$E$7:$I$212,5,0)</f>
        <v>195.2</v>
      </c>
    </row>
    <row r="173" spans="1:10" ht="118.5" customHeight="1" x14ac:dyDescent="0.3">
      <c r="A173" s="8" t="s">
        <v>220</v>
      </c>
      <c r="B173" s="7">
        <v>502200504</v>
      </c>
      <c r="C173" s="18" t="s">
        <v>156</v>
      </c>
      <c r="D173" s="8" t="s">
        <v>479</v>
      </c>
      <c r="E173" s="9" t="s">
        <v>8</v>
      </c>
      <c r="F173" s="10" t="s">
        <v>8</v>
      </c>
      <c r="G173" s="9"/>
      <c r="H173" s="11"/>
      <c r="I173" s="11"/>
      <c r="J173" s="46">
        <f>+VLOOKUP(B173, '[1]insumos a comprar mes'!$E$7:$I$212,5,0)</f>
        <v>201.29999999999998</v>
      </c>
    </row>
    <row r="174" spans="1:10" ht="107.25" customHeight="1" x14ac:dyDescent="0.3">
      <c r="A174" s="8" t="s">
        <v>220</v>
      </c>
      <c r="B174" s="7">
        <v>502200701</v>
      </c>
      <c r="C174" s="18" t="s">
        <v>157</v>
      </c>
      <c r="D174" s="8" t="s">
        <v>366</v>
      </c>
      <c r="E174" s="9" t="s">
        <v>8</v>
      </c>
      <c r="F174" s="10" t="s">
        <v>8</v>
      </c>
      <c r="G174" s="9"/>
      <c r="H174" s="11"/>
      <c r="I174" s="11"/>
      <c r="J174" s="46">
        <f>+VLOOKUP(B174, '[1]insumos a comprar mes'!$E$7:$I$212,5,0)</f>
        <v>164.7</v>
      </c>
    </row>
    <row r="175" spans="1:10" ht="94.5" x14ac:dyDescent="0.3">
      <c r="A175" s="8" t="s">
        <v>220</v>
      </c>
      <c r="B175" s="7">
        <v>502200702</v>
      </c>
      <c r="C175" s="18" t="s">
        <v>158</v>
      </c>
      <c r="D175" s="8" t="s">
        <v>366</v>
      </c>
      <c r="E175" s="9" t="s">
        <v>8</v>
      </c>
      <c r="F175" s="10" t="s">
        <v>8</v>
      </c>
      <c r="G175" s="9"/>
      <c r="H175" s="11"/>
      <c r="I175" s="11"/>
      <c r="J175" s="46">
        <f>+VLOOKUP(B175, '[1]insumos a comprar mes'!$E$7:$I$212,5,0)</f>
        <v>237.89999999999998</v>
      </c>
    </row>
    <row r="176" spans="1:10" ht="111.75" customHeight="1" x14ac:dyDescent="0.3">
      <c r="A176" s="8" t="s">
        <v>220</v>
      </c>
      <c r="B176" s="7">
        <v>502200703</v>
      </c>
      <c r="C176" s="18" t="s">
        <v>159</v>
      </c>
      <c r="D176" s="8" t="s">
        <v>366</v>
      </c>
      <c r="E176" s="9" t="s">
        <v>8</v>
      </c>
      <c r="F176" s="10" t="s">
        <v>8</v>
      </c>
      <c r="G176" s="9"/>
      <c r="H176" s="11"/>
      <c r="I176" s="11"/>
      <c r="J176" s="46">
        <f>+VLOOKUP(B176, '[1]insumos a comprar mes'!$E$7:$I$212,5,0)</f>
        <v>146.39999999999998</v>
      </c>
    </row>
    <row r="177" spans="1:10" ht="120" customHeight="1" x14ac:dyDescent="0.3">
      <c r="A177" s="8" t="s">
        <v>220</v>
      </c>
      <c r="B177" s="7">
        <v>502200704</v>
      </c>
      <c r="C177" s="18" t="s">
        <v>160</v>
      </c>
      <c r="D177" s="8" t="s">
        <v>366</v>
      </c>
      <c r="E177" s="9" t="s">
        <v>8</v>
      </c>
      <c r="F177" s="10" t="s">
        <v>8</v>
      </c>
      <c r="G177" s="9"/>
      <c r="H177" s="11"/>
      <c r="I177" s="11"/>
      <c r="J177" s="46">
        <f>+VLOOKUP(B177, '[1]insumos a comprar mes'!$E$7:$I$212,5,0)</f>
        <v>122</v>
      </c>
    </row>
    <row r="178" spans="1:10" ht="67.5" x14ac:dyDescent="0.3">
      <c r="A178" s="8" t="s">
        <v>220</v>
      </c>
      <c r="B178" s="7">
        <v>502201101</v>
      </c>
      <c r="C178" s="18" t="s">
        <v>161</v>
      </c>
      <c r="D178" s="8" t="s">
        <v>367</v>
      </c>
      <c r="E178" s="9" t="s">
        <v>8</v>
      </c>
      <c r="F178" s="10" t="s">
        <v>8</v>
      </c>
      <c r="G178" s="9"/>
      <c r="H178" s="11"/>
      <c r="I178" s="11"/>
      <c r="J178" s="46">
        <f>+VLOOKUP(B178, '[1]insumos a comprar mes'!$E$7:$I$212,5,0)</f>
        <v>384.29999999999995</v>
      </c>
    </row>
    <row r="179" spans="1:10" ht="93" customHeight="1" x14ac:dyDescent="0.3">
      <c r="A179" s="8" t="s">
        <v>220</v>
      </c>
      <c r="B179" s="7">
        <v>502201102</v>
      </c>
      <c r="C179" s="18" t="s">
        <v>162</v>
      </c>
      <c r="D179" s="8" t="s">
        <v>367</v>
      </c>
      <c r="E179" s="9" t="s">
        <v>8</v>
      </c>
      <c r="F179" s="10" t="s">
        <v>8</v>
      </c>
      <c r="G179" s="9"/>
      <c r="H179" s="11"/>
      <c r="I179" s="11"/>
      <c r="J179" s="46">
        <f>+VLOOKUP(B179, '[1]insumos a comprar mes'!$E$7:$I$212,5,0)</f>
        <v>195.2</v>
      </c>
    </row>
    <row r="180" spans="1:10" ht="79.5" customHeight="1" x14ac:dyDescent="0.3">
      <c r="A180" s="8" t="s">
        <v>220</v>
      </c>
      <c r="B180" s="7">
        <v>502201103</v>
      </c>
      <c r="C180" s="18" t="s">
        <v>163</v>
      </c>
      <c r="D180" s="8" t="s">
        <v>367</v>
      </c>
      <c r="E180" s="9" t="s">
        <v>8</v>
      </c>
      <c r="F180" s="10" t="s">
        <v>8</v>
      </c>
      <c r="G180" s="9"/>
      <c r="H180" s="11"/>
      <c r="I180" s="11"/>
      <c r="J180" s="46">
        <f>+VLOOKUP(B180, '[1]insumos a comprar mes'!$E$7:$I$212,5,0)</f>
        <v>280.59999999999997</v>
      </c>
    </row>
    <row r="181" spans="1:10" ht="84" customHeight="1" x14ac:dyDescent="0.3">
      <c r="A181" s="8" t="s">
        <v>220</v>
      </c>
      <c r="B181" s="7">
        <v>502201104</v>
      </c>
      <c r="C181" s="18" t="s">
        <v>164</v>
      </c>
      <c r="D181" s="8" t="s">
        <v>368</v>
      </c>
      <c r="E181" s="9" t="s">
        <v>8</v>
      </c>
      <c r="F181" s="10" t="s">
        <v>8</v>
      </c>
      <c r="G181" s="9"/>
      <c r="H181" s="11"/>
      <c r="I181" s="11"/>
      <c r="J181" s="46">
        <f>+VLOOKUP(B181, '[1]insumos a comprar mes'!$E$7:$I$212,5,0)</f>
        <v>237.89999999999998</v>
      </c>
    </row>
    <row r="182" spans="1:10" ht="91.5" customHeight="1" x14ac:dyDescent="0.3">
      <c r="A182" s="8" t="s">
        <v>220</v>
      </c>
      <c r="B182" s="7">
        <v>502201105</v>
      </c>
      <c r="C182" s="18" t="s">
        <v>165</v>
      </c>
      <c r="D182" s="8" t="s">
        <v>367</v>
      </c>
      <c r="E182" s="9" t="s">
        <v>8</v>
      </c>
      <c r="F182" s="10" t="s">
        <v>8</v>
      </c>
      <c r="G182" s="9"/>
      <c r="H182" s="11"/>
      <c r="I182" s="11"/>
      <c r="J182" s="46">
        <f>+VLOOKUP(B182, '[1]insumos a comprar mes'!$E$7:$I$212,5,0)</f>
        <v>262.3</v>
      </c>
    </row>
    <row r="183" spans="1:10" ht="98.25" customHeight="1" x14ac:dyDescent="0.3">
      <c r="A183" s="6" t="s">
        <v>6</v>
      </c>
      <c r="B183" s="7">
        <v>502232100</v>
      </c>
      <c r="C183" s="8" t="s">
        <v>166</v>
      </c>
      <c r="D183" s="8" t="s">
        <v>369</v>
      </c>
      <c r="E183" s="9" t="s">
        <v>0</v>
      </c>
      <c r="F183" s="10" t="s">
        <v>244</v>
      </c>
      <c r="G183" s="9"/>
      <c r="H183" s="11"/>
      <c r="I183" s="11"/>
      <c r="J183" s="46">
        <f>+VLOOKUP(B183, '[1]insumos a comprar mes'!$E$7:$I$212,5,0)</f>
        <v>91.5</v>
      </c>
    </row>
    <row r="184" spans="1:10" ht="91.5" customHeight="1" x14ac:dyDescent="0.3">
      <c r="A184" s="6" t="s">
        <v>6</v>
      </c>
      <c r="B184" s="7">
        <v>502250125</v>
      </c>
      <c r="C184" s="18" t="s">
        <v>221</v>
      </c>
      <c r="D184" s="8" t="s">
        <v>370</v>
      </c>
      <c r="E184" s="9" t="s">
        <v>37</v>
      </c>
      <c r="F184" s="10" t="s">
        <v>8</v>
      </c>
      <c r="G184" s="16"/>
      <c r="H184" s="11"/>
      <c r="I184" s="11"/>
      <c r="J184" s="46">
        <f>+VLOOKUP(B184, '[1]insumos a comprar mes'!$E$7:$I$212,5,0)</f>
        <v>122</v>
      </c>
    </row>
    <row r="185" spans="1:10" ht="88.5" customHeight="1" x14ac:dyDescent="0.3">
      <c r="A185" s="6" t="s">
        <v>6</v>
      </c>
      <c r="B185" s="33">
        <v>502250220</v>
      </c>
      <c r="C185" s="18" t="s">
        <v>205</v>
      </c>
      <c r="D185" s="8" t="s">
        <v>371</v>
      </c>
      <c r="E185" s="9" t="s">
        <v>8</v>
      </c>
      <c r="F185" s="10" t="s">
        <v>274</v>
      </c>
      <c r="G185" s="9"/>
      <c r="H185" s="11"/>
      <c r="I185" s="11"/>
      <c r="J185" s="46">
        <f>+VLOOKUP(B185, '[1]insumos a comprar mes'!$E$7:$I$212,5,0)</f>
        <v>610</v>
      </c>
    </row>
    <row r="186" spans="1:10" ht="81.75" customHeight="1" x14ac:dyDescent="0.3">
      <c r="A186" s="6" t="s">
        <v>6</v>
      </c>
      <c r="B186" s="7">
        <v>502260600</v>
      </c>
      <c r="C186" s="8" t="s">
        <v>167</v>
      </c>
      <c r="D186" s="8" t="s">
        <v>372</v>
      </c>
      <c r="E186" s="9" t="s">
        <v>0</v>
      </c>
      <c r="F186" s="10" t="s">
        <v>275</v>
      </c>
      <c r="G186" s="9"/>
      <c r="H186" s="11"/>
      <c r="I186" s="11"/>
      <c r="J186" s="46">
        <f>+VLOOKUP(B186, '[1]insumos a comprar mes'!$E$7:$I$212,5,0)</f>
        <v>274.5</v>
      </c>
    </row>
    <row r="187" spans="1:10" ht="81.75" customHeight="1" x14ac:dyDescent="0.3">
      <c r="A187" s="6" t="s">
        <v>6</v>
      </c>
      <c r="B187" s="7">
        <v>502260700</v>
      </c>
      <c r="C187" s="8" t="s">
        <v>168</v>
      </c>
      <c r="D187" s="8" t="s">
        <v>373</v>
      </c>
      <c r="E187" s="9" t="s">
        <v>0</v>
      </c>
      <c r="F187" s="10" t="s">
        <v>275</v>
      </c>
      <c r="G187" s="9"/>
      <c r="H187" s="11"/>
      <c r="I187" s="11"/>
      <c r="J187" s="46">
        <f>+VLOOKUP(B187, '[1]insumos a comprar mes'!$E$7:$I$212,5,0)</f>
        <v>280.59999999999997</v>
      </c>
    </row>
    <row r="188" spans="1:10" ht="88.5" customHeight="1" x14ac:dyDescent="0.3">
      <c r="A188" s="6" t="s">
        <v>6</v>
      </c>
      <c r="B188" s="7">
        <v>502260800</v>
      </c>
      <c r="C188" s="8" t="s">
        <v>169</v>
      </c>
      <c r="D188" s="8" t="s">
        <v>374</v>
      </c>
      <c r="E188" s="9" t="s">
        <v>0</v>
      </c>
      <c r="F188" s="10" t="s">
        <v>275</v>
      </c>
      <c r="G188" s="9"/>
      <c r="H188" s="11"/>
      <c r="I188" s="11"/>
      <c r="J188" s="46">
        <f>+VLOOKUP(B188, '[1]insumos a comprar mes'!$E$7:$I$212,5,0)</f>
        <v>329.4</v>
      </c>
    </row>
    <row r="189" spans="1:10" ht="87" customHeight="1" x14ac:dyDescent="0.3">
      <c r="A189" s="6" t="s">
        <v>6</v>
      </c>
      <c r="B189" s="7">
        <v>502262850</v>
      </c>
      <c r="C189" s="8" t="s">
        <v>170</v>
      </c>
      <c r="D189" s="30" t="s">
        <v>480</v>
      </c>
      <c r="E189" s="9" t="s">
        <v>8</v>
      </c>
      <c r="F189" s="10" t="s">
        <v>8</v>
      </c>
      <c r="G189" s="16"/>
      <c r="H189" s="11"/>
      <c r="I189" s="11"/>
      <c r="J189" s="46">
        <f>+VLOOKUP(B189, '[1]insumos a comprar mes'!$E$7:$I$212,5,0)</f>
        <v>146.39999999999998</v>
      </c>
    </row>
    <row r="190" spans="1:10" ht="89.25" customHeight="1" x14ac:dyDescent="0.3">
      <c r="A190" s="6" t="s">
        <v>6</v>
      </c>
      <c r="B190" s="7">
        <v>502280900</v>
      </c>
      <c r="C190" s="8" t="s">
        <v>171</v>
      </c>
      <c r="D190" s="8" t="s">
        <v>375</v>
      </c>
      <c r="E190" s="9" t="s">
        <v>8</v>
      </c>
      <c r="F190" s="10" t="s">
        <v>244</v>
      </c>
      <c r="G190" s="9"/>
      <c r="H190" s="11"/>
      <c r="I190" s="11"/>
      <c r="J190" s="46">
        <f>+VLOOKUP(B190, '[1]insumos a comprar mes'!$E$7:$I$212,5,0)</f>
        <v>3050</v>
      </c>
    </row>
    <row r="191" spans="1:10" ht="103.5" customHeight="1" x14ac:dyDescent="0.3">
      <c r="A191" s="6" t="s">
        <v>6</v>
      </c>
      <c r="B191" s="7">
        <v>502400500</v>
      </c>
      <c r="C191" s="8" t="s">
        <v>172</v>
      </c>
      <c r="D191" s="8" t="s">
        <v>376</v>
      </c>
      <c r="E191" s="9" t="s">
        <v>8</v>
      </c>
      <c r="F191" s="10" t="s">
        <v>8</v>
      </c>
      <c r="G191" s="9"/>
      <c r="H191" s="11"/>
      <c r="I191" s="11"/>
      <c r="J191" s="46">
        <f>+VLOOKUP(B191, '[1]insumos a comprar mes'!$E$7:$I$212,5,0)</f>
        <v>158.6</v>
      </c>
    </row>
    <row r="192" spans="1:10" ht="137.25" customHeight="1" x14ac:dyDescent="0.3">
      <c r="A192" s="6" t="s">
        <v>6</v>
      </c>
      <c r="B192" s="7">
        <v>502400900</v>
      </c>
      <c r="C192" s="8" t="s">
        <v>173</v>
      </c>
      <c r="D192" s="8" t="s">
        <v>377</v>
      </c>
      <c r="E192" s="9" t="s">
        <v>8</v>
      </c>
      <c r="F192" s="10" t="s">
        <v>8</v>
      </c>
      <c r="G192" s="9"/>
      <c r="H192" s="11"/>
      <c r="I192" s="11"/>
      <c r="J192" s="46">
        <f>+VLOOKUP(B192, '[1]insumos a comprar mes'!$E$7:$I$212,5,0)</f>
        <v>12.2</v>
      </c>
    </row>
    <row r="193" spans="1:10" ht="129" customHeight="1" x14ac:dyDescent="0.3">
      <c r="A193" s="6" t="s">
        <v>6</v>
      </c>
      <c r="B193" s="7">
        <v>502400911</v>
      </c>
      <c r="C193" s="8" t="s">
        <v>174</v>
      </c>
      <c r="D193" s="8" t="s">
        <v>378</v>
      </c>
      <c r="E193" s="9" t="s">
        <v>8</v>
      </c>
      <c r="F193" s="10" t="s">
        <v>8</v>
      </c>
      <c r="G193" s="16"/>
      <c r="H193" s="11"/>
      <c r="I193" s="11"/>
      <c r="J193" s="46">
        <f>+VLOOKUP(B193, '[1]insumos a comprar mes'!$E$7:$I$212,5,0)</f>
        <v>189.1</v>
      </c>
    </row>
    <row r="194" spans="1:10" ht="116.25" customHeight="1" x14ac:dyDescent="0.3">
      <c r="A194" s="6" t="s">
        <v>6</v>
      </c>
      <c r="B194" s="7">
        <v>505060100</v>
      </c>
      <c r="C194" s="8" t="s">
        <v>175</v>
      </c>
      <c r="D194" s="15" t="s">
        <v>481</v>
      </c>
      <c r="E194" s="9" t="s">
        <v>8</v>
      </c>
      <c r="F194" s="10" t="s">
        <v>8</v>
      </c>
      <c r="G194" s="16"/>
      <c r="H194" s="11" t="s">
        <v>208</v>
      </c>
      <c r="I194" s="11"/>
      <c r="J194" s="46">
        <f>+VLOOKUP(B194, '[1]insumos a comprar mes'!$E$7:$I$212,5,0)</f>
        <v>274.5</v>
      </c>
    </row>
    <row r="195" spans="1:10" ht="52.5" customHeight="1" x14ac:dyDescent="0.3">
      <c r="A195" s="6" t="s">
        <v>6</v>
      </c>
      <c r="B195" s="7">
        <v>507280200</v>
      </c>
      <c r="C195" s="8" t="s">
        <v>176</v>
      </c>
      <c r="D195" s="8" t="s">
        <v>379</v>
      </c>
      <c r="E195" s="9" t="s">
        <v>8</v>
      </c>
      <c r="F195" s="10" t="s">
        <v>243</v>
      </c>
      <c r="G195" s="9"/>
      <c r="H195" s="11"/>
      <c r="I195" s="11"/>
      <c r="J195" s="46">
        <f>+VLOOKUP(B195, '[1]insumos a comprar mes'!$E$7:$I$212,5,0)</f>
        <v>12.2</v>
      </c>
    </row>
    <row r="196" spans="1:10" ht="66" customHeight="1" x14ac:dyDescent="0.3">
      <c r="A196" s="26" t="s">
        <v>6</v>
      </c>
      <c r="B196" s="3">
        <v>509051000</v>
      </c>
      <c r="C196" s="39" t="s">
        <v>398</v>
      </c>
      <c r="D196" s="24" t="s">
        <v>399</v>
      </c>
      <c r="E196" s="28" t="s">
        <v>8</v>
      </c>
      <c r="F196" s="27" t="s">
        <v>8</v>
      </c>
      <c r="G196" s="28"/>
      <c r="H196" s="29"/>
      <c r="I196" s="29"/>
      <c r="J196" s="46">
        <f>+VLOOKUP(B196, '[1]insumos a comprar mes'!$E$7:$I$212,5,0)</f>
        <v>240</v>
      </c>
    </row>
    <row r="197" spans="1:10" ht="181.5" customHeight="1" x14ac:dyDescent="0.3">
      <c r="A197" s="6" t="s">
        <v>6</v>
      </c>
      <c r="B197" s="7">
        <v>516150100</v>
      </c>
      <c r="C197" s="8" t="s">
        <v>177</v>
      </c>
      <c r="D197" s="8" t="s">
        <v>482</v>
      </c>
      <c r="E197" s="9" t="s">
        <v>8</v>
      </c>
      <c r="F197" s="10" t="s">
        <v>253</v>
      </c>
      <c r="G197" s="9"/>
      <c r="H197" s="11" t="s">
        <v>208</v>
      </c>
      <c r="I197" s="11" t="s">
        <v>208</v>
      </c>
      <c r="J197" s="46">
        <f>+VLOOKUP(B197, '[1]insumos a comprar mes'!$E$7:$I$212,5,0)</f>
        <v>183000</v>
      </c>
    </row>
    <row r="198" spans="1:10" ht="131.25" customHeight="1" x14ac:dyDescent="0.3">
      <c r="A198" s="6" t="s">
        <v>6</v>
      </c>
      <c r="B198" s="7">
        <v>516150200</v>
      </c>
      <c r="C198" s="8" t="s">
        <v>178</v>
      </c>
      <c r="D198" s="8" t="s">
        <v>483</v>
      </c>
      <c r="E198" s="9" t="s">
        <v>8</v>
      </c>
      <c r="F198" s="10" t="s">
        <v>276</v>
      </c>
      <c r="G198" s="9" t="s">
        <v>235</v>
      </c>
      <c r="H198" s="11" t="s">
        <v>208</v>
      </c>
      <c r="I198" s="11" t="s">
        <v>208</v>
      </c>
      <c r="J198" s="46">
        <f>+VLOOKUP(B198, '[1]insumos a comprar mes'!$E$7:$I$212,5,0)</f>
        <v>9150</v>
      </c>
    </row>
    <row r="199" spans="1:10" ht="120.75" x14ac:dyDescent="0.3">
      <c r="A199" s="8" t="s">
        <v>179</v>
      </c>
      <c r="B199" s="7">
        <v>516152001</v>
      </c>
      <c r="C199" s="8" t="s">
        <v>180</v>
      </c>
      <c r="D199" s="8" t="s">
        <v>484</v>
      </c>
      <c r="E199" s="9" t="s">
        <v>8</v>
      </c>
      <c r="F199" s="10" t="s">
        <v>252</v>
      </c>
      <c r="G199" s="9"/>
      <c r="H199" s="11" t="s">
        <v>208</v>
      </c>
      <c r="I199" s="11"/>
      <c r="J199" s="46">
        <f>+VLOOKUP(B199, '[1]insumos a comprar mes'!$E$7:$I$212,5,0)</f>
        <v>12.2</v>
      </c>
    </row>
    <row r="200" spans="1:10" ht="79.5" customHeight="1" x14ac:dyDescent="0.3">
      <c r="A200" s="8" t="s">
        <v>179</v>
      </c>
      <c r="B200" s="7">
        <v>516152010</v>
      </c>
      <c r="C200" s="8" t="s">
        <v>181</v>
      </c>
      <c r="D200" s="8" t="s">
        <v>485</v>
      </c>
      <c r="E200" s="9" t="s">
        <v>8</v>
      </c>
      <c r="F200" s="10" t="s">
        <v>252</v>
      </c>
      <c r="G200" s="9"/>
      <c r="H200" s="11" t="s">
        <v>208</v>
      </c>
      <c r="I200" s="11"/>
      <c r="J200" s="46">
        <f>+VLOOKUP(B200, '[1]insumos a comprar mes'!$E$7:$I$212,5,0)</f>
        <v>12.2</v>
      </c>
    </row>
    <row r="201" spans="1:10" ht="93" customHeight="1" x14ac:dyDescent="0.3">
      <c r="A201" s="8" t="s">
        <v>179</v>
      </c>
      <c r="B201" s="7">
        <v>516152510</v>
      </c>
      <c r="C201" s="8" t="s">
        <v>182</v>
      </c>
      <c r="D201" s="8" t="s">
        <v>486</v>
      </c>
      <c r="E201" s="9" t="s">
        <v>8</v>
      </c>
      <c r="F201" s="10" t="s">
        <v>252</v>
      </c>
      <c r="G201" s="9"/>
      <c r="H201" s="11" t="s">
        <v>208</v>
      </c>
      <c r="I201" s="11"/>
      <c r="J201" s="46">
        <f>+VLOOKUP(B201, '[1]insumos a comprar mes'!$E$7:$I$212,5,0)</f>
        <v>12.2</v>
      </c>
    </row>
    <row r="202" spans="1:10" ht="122.25" customHeight="1" x14ac:dyDescent="0.3">
      <c r="A202" s="8" t="s">
        <v>179</v>
      </c>
      <c r="B202" s="7">
        <v>516153000</v>
      </c>
      <c r="C202" s="8" t="s">
        <v>183</v>
      </c>
      <c r="D202" s="8" t="s">
        <v>487</v>
      </c>
      <c r="E202" s="9" t="s">
        <v>8</v>
      </c>
      <c r="F202" s="10" t="s">
        <v>252</v>
      </c>
      <c r="G202" s="9"/>
      <c r="H202" s="11" t="s">
        <v>208</v>
      </c>
      <c r="I202" s="11"/>
      <c r="J202" s="46">
        <f>+VLOOKUP(B202, '[1]insumos a comprar mes'!$E$7:$I$212,5,0)</f>
        <v>12.2</v>
      </c>
    </row>
    <row r="203" spans="1:10" ht="114" customHeight="1" x14ac:dyDescent="0.3">
      <c r="A203" s="8" t="s">
        <v>179</v>
      </c>
      <c r="B203" s="7">
        <v>516153100</v>
      </c>
      <c r="C203" s="8" t="s">
        <v>184</v>
      </c>
      <c r="D203" s="8" t="s">
        <v>488</v>
      </c>
      <c r="E203" s="9" t="s">
        <v>8</v>
      </c>
      <c r="F203" s="10" t="s">
        <v>252</v>
      </c>
      <c r="G203" s="9"/>
      <c r="H203" s="11" t="s">
        <v>208</v>
      </c>
      <c r="I203" s="11"/>
      <c r="J203" s="46">
        <f>+VLOOKUP(B203, '[1]insumos a comprar mes'!$E$7:$I$212,5,0)</f>
        <v>12.2</v>
      </c>
    </row>
    <row r="204" spans="1:10" ht="138.75" customHeight="1" x14ac:dyDescent="0.3">
      <c r="A204" s="8" t="s">
        <v>179</v>
      </c>
      <c r="B204" s="7">
        <v>516155200</v>
      </c>
      <c r="C204" s="8" t="s">
        <v>185</v>
      </c>
      <c r="D204" s="8" t="s">
        <v>489</v>
      </c>
      <c r="E204" s="9" t="s">
        <v>8</v>
      </c>
      <c r="F204" s="10" t="s">
        <v>277</v>
      </c>
      <c r="G204" s="9"/>
      <c r="H204" s="11" t="s">
        <v>208</v>
      </c>
      <c r="I204" s="11"/>
      <c r="J204" s="46">
        <f>+VLOOKUP(B204, '[1]insumos a comprar mes'!$E$7:$I$212,5,0)</f>
        <v>28670</v>
      </c>
    </row>
    <row r="205" spans="1:10" ht="142.5" customHeight="1" x14ac:dyDescent="0.3">
      <c r="A205" s="8" t="s">
        <v>179</v>
      </c>
      <c r="B205" s="7">
        <v>516155400</v>
      </c>
      <c r="C205" s="8" t="s">
        <v>186</v>
      </c>
      <c r="D205" s="8" t="s">
        <v>490</v>
      </c>
      <c r="E205" s="9" t="s">
        <v>8</v>
      </c>
      <c r="F205" s="10" t="s">
        <v>277</v>
      </c>
      <c r="G205" s="9"/>
      <c r="H205" s="11" t="s">
        <v>208</v>
      </c>
      <c r="I205" s="11"/>
      <c r="J205" s="46">
        <f>+VLOOKUP(B205, '[1]insumos a comprar mes'!$E$7:$I$212,5,0)</f>
        <v>30500</v>
      </c>
    </row>
    <row r="206" spans="1:10" ht="141.75" customHeight="1" x14ac:dyDescent="0.3">
      <c r="A206" s="8" t="s">
        <v>179</v>
      </c>
      <c r="B206" s="7">
        <v>516155600</v>
      </c>
      <c r="C206" s="8" t="s">
        <v>187</v>
      </c>
      <c r="D206" s="8" t="s">
        <v>491</v>
      </c>
      <c r="E206" s="9" t="s">
        <v>8</v>
      </c>
      <c r="F206" s="10" t="s">
        <v>277</v>
      </c>
      <c r="G206" s="9"/>
      <c r="H206" s="11" t="s">
        <v>208</v>
      </c>
      <c r="I206" s="11"/>
      <c r="J206" s="46">
        <f>+VLOOKUP(B206, '[1]insumos a comprar mes'!$E$7:$I$212,5,0)</f>
        <v>18300</v>
      </c>
    </row>
    <row r="207" spans="1:10" ht="147.75" customHeight="1" x14ac:dyDescent="0.3">
      <c r="A207" s="8" t="s">
        <v>179</v>
      </c>
      <c r="B207" s="7">
        <v>516156000</v>
      </c>
      <c r="C207" s="8" t="s">
        <v>188</v>
      </c>
      <c r="D207" s="8" t="s">
        <v>492</v>
      </c>
      <c r="E207" s="9" t="s">
        <v>73</v>
      </c>
      <c r="F207" s="10" t="s">
        <v>278</v>
      </c>
      <c r="G207" s="9"/>
      <c r="H207" s="11" t="s">
        <v>208</v>
      </c>
      <c r="I207" s="11"/>
      <c r="J207" s="46">
        <f>+VLOOKUP(B207, '[1]insumos a comprar mes'!$E$7:$I$212,5,0)</f>
        <v>732</v>
      </c>
    </row>
    <row r="208" spans="1:10" ht="120.75" x14ac:dyDescent="0.3">
      <c r="A208" s="8" t="s">
        <v>179</v>
      </c>
      <c r="B208" s="7">
        <v>516156090</v>
      </c>
      <c r="C208" s="8" t="s">
        <v>189</v>
      </c>
      <c r="D208" s="8" t="s">
        <v>493</v>
      </c>
      <c r="E208" s="9" t="s">
        <v>73</v>
      </c>
      <c r="F208" s="10" t="s">
        <v>278</v>
      </c>
      <c r="G208" s="9"/>
      <c r="H208" s="11" t="s">
        <v>208</v>
      </c>
      <c r="I208" s="11"/>
      <c r="J208" s="46">
        <f>+VLOOKUP(B208, '[1]insumos a comprar mes'!$E$7:$I$212,5,0)</f>
        <v>237.89999999999998</v>
      </c>
    </row>
    <row r="209" spans="1:10" ht="81" x14ac:dyDescent="0.3">
      <c r="A209" s="6" t="s">
        <v>6</v>
      </c>
      <c r="B209" s="7">
        <v>516156600</v>
      </c>
      <c r="C209" s="8" t="s">
        <v>190</v>
      </c>
      <c r="D209" s="8" t="s">
        <v>380</v>
      </c>
      <c r="E209" s="9" t="s">
        <v>8</v>
      </c>
      <c r="F209" s="10" t="s">
        <v>8</v>
      </c>
      <c r="G209" s="9"/>
      <c r="H209" s="11"/>
      <c r="I209" s="11"/>
      <c r="J209" s="46">
        <f>+VLOOKUP(B209, '[1]insumos a comprar mes'!$E$7:$I$212,5,0)</f>
        <v>176.89999999999998</v>
      </c>
    </row>
    <row r="210" spans="1:10" ht="63" customHeight="1" x14ac:dyDescent="0.3">
      <c r="A210" s="6" t="s">
        <v>6</v>
      </c>
      <c r="B210" s="7">
        <v>517160405</v>
      </c>
      <c r="C210" s="8" t="s">
        <v>191</v>
      </c>
      <c r="D210" s="8" t="s">
        <v>381</v>
      </c>
      <c r="E210" s="9" t="s">
        <v>8</v>
      </c>
      <c r="F210" s="10" t="s">
        <v>8</v>
      </c>
      <c r="G210" s="9"/>
      <c r="H210" s="40"/>
      <c r="I210" s="11"/>
      <c r="J210" s="46">
        <f>+VLOOKUP(B210, '[1]insumos a comprar mes'!$E$7:$I$212,5,0)</f>
        <v>12.2</v>
      </c>
    </row>
    <row r="211" spans="1:10" ht="96" customHeight="1" x14ac:dyDescent="0.3">
      <c r="A211" s="6" t="s">
        <v>6</v>
      </c>
      <c r="B211" s="13">
        <v>905023150</v>
      </c>
      <c r="C211" s="8" t="s">
        <v>192</v>
      </c>
      <c r="D211" s="8" t="s">
        <v>494</v>
      </c>
      <c r="E211" s="9" t="s">
        <v>33</v>
      </c>
      <c r="F211" s="10" t="s">
        <v>279</v>
      </c>
      <c r="G211" s="9"/>
      <c r="H211" s="11"/>
      <c r="I211" s="11" t="s">
        <v>208</v>
      </c>
      <c r="J211" s="46">
        <f>+VLOOKUP(B211, '[1]insumos a comprar mes'!$E$7:$I$212,5,0)</f>
        <v>244</v>
      </c>
    </row>
    <row r="212" spans="1:10" ht="90.75" customHeight="1" x14ac:dyDescent="0.3">
      <c r="A212" s="6" t="s">
        <v>6</v>
      </c>
      <c r="B212" s="13">
        <v>905025020</v>
      </c>
      <c r="C212" s="8" t="s">
        <v>193</v>
      </c>
      <c r="D212" s="8" t="s">
        <v>495</v>
      </c>
      <c r="E212" s="9" t="s">
        <v>81</v>
      </c>
      <c r="F212" s="10" t="s">
        <v>280</v>
      </c>
      <c r="G212" s="8" t="s">
        <v>236</v>
      </c>
      <c r="H212" s="11"/>
      <c r="I212" s="11" t="s">
        <v>208</v>
      </c>
      <c r="J212" s="46">
        <f>+VLOOKUP(B212, '[1]insumos a comprar mes'!$E$7:$I$212,5,0)</f>
        <v>366</v>
      </c>
    </row>
    <row r="213" spans="1:10" ht="78.75" customHeight="1" x14ac:dyDescent="0.3">
      <c r="A213" s="6" t="s">
        <v>6</v>
      </c>
      <c r="B213" s="13">
        <v>905025305</v>
      </c>
      <c r="C213" s="8" t="s">
        <v>194</v>
      </c>
      <c r="D213" s="8" t="s">
        <v>496</v>
      </c>
      <c r="E213" s="9" t="s">
        <v>33</v>
      </c>
      <c r="F213" s="10" t="s">
        <v>281</v>
      </c>
      <c r="G213" s="8" t="s">
        <v>237</v>
      </c>
      <c r="H213" s="11"/>
      <c r="I213" s="11" t="s">
        <v>208</v>
      </c>
      <c r="J213" s="46">
        <f>+VLOOKUP(B213, '[1]insumos a comprar mes'!$E$7:$I$212,5,0)</f>
        <v>183</v>
      </c>
    </row>
    <row r="214" spans="1:10" x14ac:dyDescent="0.3">
      <c r="J214" s="5"/>
    </row>
    <row r="215" spans="1:10" x14ac:dyDescent="0.3">
      <c r="J215" s="5"/>
    </row>
    <row r="216" spans="1:10" x14ac:dyDescent="0.3">
      <c r="J216" s="5"/>
    </row>
    <row r="217" spans="1:10" x14ac:dyDescent="0.3">
      <c r="J217" s="5"/>
    </row>
    <row r="218" spans="1:10" x14ac:dyDescent="0.3">
      <c r="J218" s="5"/>
    </row>
    <row r="219" spans="1:10" x14ac:dyDescent="0.3">
      <c r="J219" s="5"/>
    </row>
    <row r="220" spans="1:10" x14ac:dyDescent="0.3">
      <c r="J220" s="5"/>
    </row>
    <row r="221" spans="1:10" x14ac:dyDescent="0.3">
      <c r="J221" s="5"/>
    </row>
    <row r="222" spans="1:10" x14ac:dyDescent="0.3">
      <c r="J222" s="5"/>
    </row>
    <row r="223" spans="1:10" x14ac:dyDescent="0.3">
      <c r="J223" s="5"/>
    </row>
    <row r="224" spans="1:10" x14ac:dyDescent="0.3">
      <c r="J224" s="5"/>
    </row>
    <row r="225" spans="10:10" x14ac:dyDescent="0.3">
      <c r="J225" s="5"/>
    </row>
    <row r="226" spans="10:10" x14ac:dyDescent="0.3">
      <c r="J226" s="5"/>
    </row>
    <row r="227" spans="10:10" x14ac:dyDescent="0.3">
      <c r="J227" s="5"/>
    </row>
  </sheetData>
  <autoFilter ref="A6:J213">
    <sortState ref="A7:J209">
      <sortCondition ref="B7:B209"/>
    </sortState>
  </autoFilter>
  <mergeCells count="4">
    <mergeCell ref="A1:J1"/>
    <mergeCell ref="A2:J2"/>
    <mergeCell ref="A3:J3"/>
    <mergeCell ref="A4:J4"/>
  </mergeCells>
  <conditionalFormatting sqref="B146:B147 B143:B144">
    <cfRule type="duplicateValues" dxfId="5" priority="6"/>
  </conditionalFormatting>
  <conditionalFormatting sqref="B145">
    <cfRule type="duplicateValues" dxfId="4" priority="5"/>
  </conditionalFormatting>
  <conditionalFormatting sqref="B82:B84">
    <cfRule type="duplicateValues" dxfId="3" priority="4"/>
  </conditionalFormatting>
  <conditionalFormatting sqref="B81">
    <cfRule type="duplicateValues" dxfId="2" priority="3"/>
  </conditionalFormatting>
  <conditionalFormatting sqref="B207">
    <cfRule type="duplicateValues" dxfId="1" priority="2"/>
  </conditionalFormatting>
  <conditionalFormatting sqref="B213">
    <cfRule type="duplicateValues" dxfId="0" priority="1"/>
  </conditionalFormatting>
  <pageMargins left="0.39370078740157483" right="0" top="0.39370078740157483" bottom="0.39370078740157483" header="0.39370078740157483" footer="0.19685039370078741"/>
  <pageSetup paperSize="14" scale="69" orientation="landscape" r:id="rId1"/>
  <headerFooter alignWithMargins="0">
    <oddFooter>&amp;C&amp;P - &amp;N</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9</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2020-02-03T14:22:36Z</cp:lastPrinted>
  <dcterms:created xsi:type="dcterms:W3CDTF">2017-02-22T16:07:32Z</dcterms:created>
  <dcterms:modified xsi:type="dcterms:W3CDTF">2020-02-03T15:20:37Z</dcterms:modified>
</cp:coreProperties>
</file>