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Trabajo\Vanessa\METROSALUD OK\2020\PROCESOS CONTRACTUALES 2020\ARL\CONVOCATORIA\"/>
    </mc:Choice>
  </mc:AlternateContent>
  <bookViews>
    <workbookView xWindow="0" yWindow="0" windowWidth="28800" windowHeight="13725" tabRatio="704" activeTab="1"/>
  </bookViews>
  <sheets>
    <sheet name="CONDICIONES" sheetId="1" r:id="rId1"/>
    <sheet name="CALIFICACIONES 1" sheetId="6" r:id="rId2"/>
  </sheets>
  <definedNames>
    <definedName name="_xlnm.Print_Area" localSheetId="1">'CALIFICACIONES 1'!$B$2:$F$56</definedName>
    <definedName name="_xlnm.Print_Area" localSheetId="0">CONDICIONES!$B$2:$E$173</definedName>
    <definedName name="_xlnm.Print_Titles" localSheetId="1">'CALIFICACIONES 1'!$2:$5</definedName>
    <definedName name="_xlnm.Print_Titles" localSheetId="0">CONDICIONES!$2:$6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2" i="1" l="1"/>
  <c r="D158" i="1"/>
  <c r="D154" i="1"/>
  <c r="D148" i="1"/>
  <c r="D136" i="1"/>
  <c r="P60" i="6"/>
  <c r="O60" i="6"/>
  <c r="N60" i="6"/>
  <c r="M60" i="6"/>
  <c r="C136" i="1"/>
  <c r="L15" i="6"/>
  <c r="L16" i="6"/>
  <c r="L17" i="6"/>
  <c r="L18" i="6"/>
  <c r="L19" i="6"/>
  <c r="L20" i="6"/>
  <c r="L12" i="6"/>
  <c r="L13" i="6"/>
  <c r="L14" i="6"/>
  <c r="E45" i="6" l="1"/>
  <c r="E44" i="6"/>
  <c r="E43" i="6"/>
  <c r="E42" i="6"/>
  <c r="D37" i="6"/>
  <c r="L37" i="6" s="1"/>
  <c r="D27" i="6"/>
  <c r="L27" i="6" s="1"/>
  <c r="L26" i="6"/>
  <c r="L25" i="6"/>
  <c r="D32" i="6"/>
  <c r="L32" i="6" s="1"/>
  <c r="C158" i="1" l="1"/>
  <c r="O38" i="6" l="1"/>
  <c r="N38" i="6"/>
  <c r="M38" i="6"/>
  <c r="L38" i="6"/>
  <c r="O33" i="6"/>
  <c r="N33" i="6"/>
  <c r="M33" i="6"/>
  <c r="L33" i="6"/>
  <c r="O28" i="6"/>
  <c r="N28" i="6"/>
  <c r="M28" i="6"/>
  <c r="L28" i="6"/>
  <c r="M21" i="6"/>
  <c r="N21" i="6"/>
  <c r="O21" i="6"/>
  <c r="L21" i="6"/>
  <c r="C35" i="6"/>
  <c r="C30" i="6"/>
  <c r="C23" i="6"/>
  <c r="C10" i="6"/>
  <c r="C162" i="1" l="1"/>
  <c r="C154" i="1" l="1"/>
  <c r="C148" i="1"/>
</calcChain>
</file>

<file path=xl/sharedStrings.xml><?xml version="1.0" encoding="utf-8"?>
<sst xmlns="http://schemas.openxmlformats.org/spreadsheetml/2006/main" count="320" uniqueCount="145">
  <si>
    <t>Capacidad Administrativa</t>
  </si>
  <si>
    <t>ITEM</t>
  </si>
  <si>
    <t>OTORGA (SI-NO)</t>
  </si>
  <si>
    <t>OBSERVACION</t>
  </si>
  <si>
    <t xml:space="preserve">Disponer de una Plataforma WEB para la implementación y ejecución de los procesos de aprendizaje y prevención en SST </t>
  </si>
  <si>
    <t>Disponer de Plataforma Web para la gestión Administrativa de Intercambio (Ingresos, Retiros, Novedades, Siniestros y Pagos)</t>
  </si>
  <si>
    <t>Disponer de una amplia red de Servicios de Ambulancia</t>
  </si>
  <si>
    <t xml:space="preserve">Disponer de una amplia red de Droguerías para suministro de medicamentos </t>
  </si>
  <si>
    <t>Equipo Humano de Soporte Requerido - Presencial en Sedes Metrosalud</t>
  </si>
  <si>
    <t>Un (1) Nutricionista con mínimo 3 años de experiencia laboral y una dedicación mínima de 1.600 horas año.</t>
  </si>
  <si>
    <t>Capacidad y Aspectos Técnicos - SVE Sistemas de Vigilancia Epidemiológica</t>
  </si>
  <si>
    <t>1. SVE Conservación Auditiva</t>
  </si>
  <si>
    <t>Practicar Audiometrías adicionales a nuevos casos detectados (por requerimiento)</t>
  </si>
  <si>
    <t>2. SVE Conservación Visual</t>
  </si>
  <si>
    <t>3. SVE Osteomuscular</t>
  </si>
  <si>
    <t xml:space="preserve">Suministrar e instalar en los Equipos de computo de los Funcionarios, un programa Interactivo que facilite la realización de Pausas Activas </t>
  </si>
  <si>
    <t>4. SVE Riesgo Biológico</t>
  </si>
  <si>
    <t>5. SVE  Radiaciones Ionizantes</t>
  </si>
  <si>
    <t>6. SVE Riesgo Psicosocial</t>
  </si>
  <si>
    <t xml:space="preserve">Apoyo y acompañamiento permanente en la intervención grupal o Individual para la Prevención de Consumo de Alcohol y Sustancias Psicoactivas </t>
  </si>
  <si>
    <t>7. SVE Riesgo Cardiovascular</t>
  </si>
  <si>
    <t xml:space="preserve">8. SVE para Tuberculosis </t>
  </si>
  <si>
    <t>Brindar asesoría permanente en la estructuración y/o actualización de los protocolos</t>
  </si>
  <si>
    <t>Acompañamiento en la Identificación y gestión de monitoreo de casos centinela</t>
  </si>
  <si>
    <t xml:space="preserve">9. SVE Riesgo Químico </t>
  </si>
  <si>
    <t>10. Sistema de Gestión de Contratistas</t>
  </si>
  <si>
    <t>Acompañamiento y asesoría en la implementación del sistema de gestión para los contratistas</t>
  </si>
  <si>
    <t>11. Programa de Rehabilitación, Reentrenamiento y Reintegro Laboral</t>
  </si>
  <si>
    <t>Brindar asesoría y acompañamiento en los procesos de Capacitación y Reentrenamiento sobre uso y cuidado de EPP</t>
  </si>
  <si>
    <t>14. Plan de Emergencias</t>
  </si>
  <si>
    <t>15. Plan de Seguridad Vial</t>
  </si>
  <si>
    <t>Formación, capacitación y divulgación del programa de seguridad vial</t>
  </si>
  <si>
    <t>VALOR AGREGADO</t>
  </si>
  <si>
    <t>Puntos Otorga</t>
  </si>
  <si>
    <t>PUNTOS</t>
  </si>
  <si>
    <t>Aseguradora: ___________________________________________________</t>
  </si>
  <si>
    <t>Responsable: ______________________________________________________</t>
  </si>
  <si>
    <t>Representante Legal: ______________________________________________</t>
  </si>
  <si>
    <t>Cargo: _____________________________</t>
  </si>
  <si>
    <t>Fecha: ___________________________________</t>
  </si>
  <si>
    <t>"ADMINSTRACIÓN DE RIESGOS LABORALES PARA LA E.S.E. METROSALUD"</t>
  </si>
  <si>
    <t>Brindar Asesoría y acompañamiento en la implementación de estándares seguros en el uso de sustancias químicas</t>
  </si>
  <si>
    <t>Asesoría y acompañamiento para el desarrollo de los simulacros en todas las sedes.</t>
  </si>
  <si>
    <t>Brindar la Asesoría para la implementación del programa de seguridad vial</t>
  </si>
  <si>
    <t>Capacitacion y Asesoría al Comité de Convivencia Laboral en temas como resolución de conflictos, comunicación asertiva, liderazgo y otros temas afines requeridos por la E.S.E. Metrosalud</t>
  </si>
  <si>
    <t>Acompañamiento Psicológico permanente al programa de "Gestión de la Accidentalidad"</t>
  </si>
  <si>
    <t>Capacitacion al 100% del personal expuesto en conocimiento y prevención del riesgo</t>
  </si>
  <si>
    <t>Brindar Asesoría y acompañamiento en la elaboración y actualización de las matrices de riesgos y peligros de todas las sedes de la E.S.E. Metrosalud</t>
  </si>
  <si>
    <t>Asesoría, implementación y Seguimiento de las normas y estándares de trabajo seguro.</t>
  </si>
  <si>
    <t>ES VALOR AGREGADO?</t>
  </si>
  <si>
    <t xml:space="preserve">Realizar Evaluaciones y proponer Rediseños de puestos de trabajo </t>
  </si>
  <si>
    <t>Asesoría  y acompañamiento al Programa de Reentrenamiento y Reincorporación de personal a la actividad Laboral.</t>
  </si>
  <si>
    <t>Asesorar implementación del  programa de  reporte e intervención de incidentes.</t>
  </si>
  <si>
    <t>Disponer de Laboratorios de Higiene y Toxicología Industrial  ubicados en Medellín</t>
  </si>
  <si>
    <t>Participación activa en las Ferias de Servicios y Beneficios programadas por la Entidad suministrando actividades de bienestar como: Sillas de Relajación y Masaje, Masoterapias, Reflexologías, Tamizaje de Osteoporosis, otros que generen bienestar.</t>
  </si>
  <si>
    <r>
      <t>Las condiciones relacionadas a continuación son consideradas</t>
    </r>
    <r>
      <rPr>
        <b/>
        <i/>
        <sz val="16"/>
        <color rgb="FF0000CC"/>
        <rFont val="Calibri"/>
        <family val="2"/>
        <scheme val="minor"/>
      </rPr>
      <t xml:space="preserve"> básicas, obligatorias y mínimas requeridas por la E.S.E. Metrosalud.</t>
    </r>
    <r>
      <rPr>
        <i/>
        <sz val="16"/>
        <color rgb="FF0000CC"/>
        <rFont val="Calibri"/>
        <family val="2"/>
        <scheme val="minor"/>
      </rPr>
      <t xml:space="preserve">  Si en la propuesta se omite o restringe una o varias de estas condiciones, el proponente será calificado como</t>
    </r>
    <r>
      <rPr>
        <b/>
        <i/>
        <sz val="16"/>
        <color rgb="FF0000CC"/>
        <rFont val="Calibri"/>
        <family val="2"/>
        <scheme val="minor"/>
      </rPr>
      <t xml:space="preserve"> "NO CUMPLE" Y SERÁ RECHAZADO</t>
    </r>
  </si>
  <si>
    <t>Asesoría de Ergónomo  50 horas año</t>
  </si>
  <si>
    <t>Realizar RX y consulta con infectólogo o neumologo a los funcionarios que resulten con lectura de prueba de tuberculina positiva(seroconvertores)  del punto anterior (seroconvierten promedio 5% )</t>
  </si>
  <si>
    <t xml:space="preserve"> </t>
  </si>
  <si>
    <t>UNIDADES OFRECIDAS</t>
  </si>
  <si>
    <t>POSICIÓN</t>
  </si>
  <si>
    <t>CALIFICACIÓN</t>
  </si>
  <si>
    <t>PLANTILLA DE CALIFICACIÓN</t>
  </si>
  <si>
    <t>TOTALES</t>
  </si>
  <si>
    <t>GRAN TOTAL</t>
  </si>
  <si>
    <t>Realizar Estudio de puestos de trabajo con ergonomo según requerimientos de la E.S.E. Metrosalud.</t>
  </si>
  <si>
    <t>VIGENCIA 2020-2021</t>
  </si>
  <si>
    <r>
      <rPr>
        <b/>
        <sz val="12"/>
        <rFont val="Calibri"/>
        <family val="2"/>
        <scheme val="minor"/>
      </rPr>
      <t xml:space="preserve">Estructura  Organizacional de Soporte Requerida:  </t>
    </r>
    <r>
      <rPr>
        <sz val="12"/>
        <rFont val="Calibri"/>
        <family val="2"/>
        <scheme val="minor"/>
      </rPr>
      <t xml:space="preserve">
  1 Profesional en Prevención de Riesgos
  1 Médico Laboral
  1 Terapeuta Ocupacional
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1 Responsable - Coordinador de Cuenta
  1 Responsable de los procesos Administrativos.
  1 Responsable del Soporte en los  Procesos de Afiliación, Retiros y Pagos.</t>
    </r>
  </si>
  <si>
    <t>Dos (2) Psicólogos especialistas en Salud Ocupacional -SST- con un mínimo 2 años de experiencia en  reintegros laborales Riesgo psicosocial y violencia en el lugar de trabajo, con una dedicación mínima de 1.600 horas año por cada uno.</t>
  </si>
  <si>
    <t>Un (1) Médico Deportólogo, con al menos tres años de experiencia laboral,experto en manejo de riesgo cardiovascular y con una dedicación mínima de 300 horas año</t>
  </si>
  <si>
    <t>un (1) Tecnólogos en Seguridad y Salud en el Trabajo con experiencia mínima de 2 años y una dedicación mínima de 1.600 horas año por cada uno.</t>
  </si>
  <si>
    <t>Practicar   40 Audiometrías tamiz</t>
  </si>
  <si>
    <t>Realizar actividades de capacitación, monitoreo y asesoría, según las necesidades detectadas que contribuyan al mejoramiento del sistema de Vigilancia Epidemiológico Auditivo.</t>
  </si>
  <si>
    <t>Realizar estudios de iluminación a necesidad de acuerdo al SVE de conservación visual</t>
  </si>
  <si>
    <t>Realizar 40 Visiometrias de Control según las necesidades de la E.S.E. Metrosalud (por requerimiento)</t>
  </si>
  <si>
    <t>Realizar actividades de capacitación, monitoreo y asesoría, según las necesidades detectadas que contribuyan al mejoramiento del sistema de Vigilancia Epidemiológico Visual.</t>
  </si>
  <si>
    <t>Suministrar  vacuna Hepatitis B  500 dosis</t>
  </si>
  <si>
    <t>Suministrar  Titulaciones  de Anticuerpos contra Hepatitis B 200 dosis</t>
  </si>
  <si>
    <t>Suministrar vacuna de Varicela  300 dosis</t>
  </si>
  <si>
    <t>Suministrar Titulaciones de Anticuerpos contra Varicela 200 dosis</t>
  </si>
  <si>
    <t>Suministrar   vacuna de tétano  800 dosis</t>
  </si>
  <si>
    <t xml:space="preserve">Realizar  mediciones de Radiaciones Ionizantes en atención a las necesidades detectadas por la E.S.E Metrosalud </t>
  </si>
  <si>
    <t>Suministro y lectura del 100% de dosímetros . Incluye la logística de recogida y entrega directamente en las UPSS</t>
  </si>
  <si>
    <t>Curso de 8 horas para el personal que manipula equipo de RX de acuerdo a nueva normatividad .Resolución 482 de 2018.(4 grupos de 20 a 25 personas)</t>
  </si>
  <si>
    <t>Toma de paraclínicos de control al 100% de Tecnologos Rx (hemograma, plaquetas, reticulositos, TSH, VSG.) y otro personal que se considere expuesto de acuerdo a SVE de radiaciones ionizantes.</t>
  </si>
  <si>
    <t xml:space="preserve">Asesoría y Acompañamiento permanente al programa "Violencia en el lugar de Trabajo" propio de la E.S.E. Metrosalud  </t>
  </si>
  <si>
    <t>Mantener un programa de evaluación y seguimiento Nutricional al personal de la E.S.E. Metrosalud con riesgo cardiovascular</t>
  </si>
  <si>
    <t>Apoyar la implementación del programa de Riesgo Químico según los requerimientos normativos que apliquen a la empresa</t>
  </si>
  <si>
    <t>Brindar Capacitación en Prevención a grupos con riesgo de afectarse con sustancias químicas.</t>
  </si>
  <si>
    <t>Asesoría y acompañamiento en el Programa de Rehabilitación a Funcionarios que han presentado ATEL , con sus procesos descritos y documentados</t>
  </si>
  <si>
    <t>Brindar permanente capacitación, entrenamiento y acompañamiento al COPASST y Comité de convivencia laboral, sobre reglamentación vigente para estos comités.</t>
  </si>
  <si>
    <t>12. Capacitación Especifica en SST</t>
  </si>
  <si>
    <t>Brindar al menos 100 horas de capacitación para Auditor  Interno en el Sistema de Gestión en Seguridad y Salud en el Trabajo de acuerdo con normatividad vigente.</t>
  </si>
  <si>
    <t>La oferta para cada una de las siguientes condiciones deberá expresarse por el oferente en términos servicios o valor agregado ofrecidos.</t>
  </si>
  <si>
    <t xml:space="preserve"> Asesoria para actualización de planes hospitalarios de emergencias y  gestión del riesgo hospitalario con asesor experto en el tema hospitalario.</t>
  </si>
  <si>
    <t>Asesor Jurídico Experto en SST para brindar asesoría en asuntos Jurídicos , con una dedicación de 20 horas año.</t>
  </si>
  <si>
    <t>Asesor experto en sistema de comando de incidentes para capacitación al comité central de emergencias y lideres de plan de emergencias  60 horas año</t>
  </si>
  <si>
    <r>
      <t xml:space="preserve">Oferta Adicional Especifica  de Apoyo con Talento Humano      </t>
    </r>
    <r>
      <rPr>
        <b/>
        <sz val="16"/>
        <color rgb="FF0000CC"/>
        <rFont val="Calibri"/>
        <family val="2"/>
        <scheme val="minor"/>
      </rPr>
      <t xml:space="preserve"> (160 puntos)</t>
    </r>
  </si>
  <si>
    <t>Brindar prueba de tuberculina a 400 funcionarios, que en la actualidad tienen prueba de tuberculina negativa dentro del SVE TB</t>
  </si>
  <si>
    <r>
      <t xml:space="preserve">Oferta Adicional Especifica de Apoyos en de bienestar laboral  </t>
    </r>
    <r>
      <rPr>
        <b/>
        <sz val="14"/>
        <color rgb="FF0000CC"/>
        <rFont val="Calibri"/>
        <family val="2"/>
        <scheme val="minor"/>
      </rPr>
      <t>(30 puntos)</t>
    </r>
  </si>
  <si>
    <r>
      <t xml:space="preserve">Oferta Adicional Especifica de Formación, Seminarios y Congresos de Prevención y SST  </t>
    </r>
    <r>
      <rPr>
        <b/>
        <sz val="14"/>
        <color rgb="FF0000CC"/>
        <rFont val="Calibri"/>
        <family val="2"/>
        <scheme val="minor"/>
      </rPr>
      <t>(30 puntos)</t>
    </r>
  </si>
  <si>
    <t>ARL</t>
  </si>
  <si>
    <r>
      <t xml:space="preserve">Oferta Adicional Especifica  de Apoyo con Talento Humano      </t>
    </r>
    <r>
      <rPr>
        <b/>
        <sz val="12"/>
        <color rgb="FF0000CC"/>
        <rFont val="Calibri"/>
        <family val="2"/>
        <scheme val="minor"/>
      </rPr>
      <t xml:space="preserve"> (160 puntos)</t>
    </r>
  </si>
  <si>
    <r>
      <t xml:space="preserve">Oferta Adicional Especifica de Apoyos en bienestar laboral </t>
    </r>
    <r>
      <rPr>
        <b/>
        <sz val="12"/>
        <color rgb="FF0000CC"/>
        <rFont val="Calibri"/>
        <family val="2"/>
        <scheme val="minor"/>
      </rPr>
      <t>(30 puntos)</t>
    </r>
  </si>
  <si>
    <r>
      <t xml:space="preserve">Oferta Adicional Especifica de Formación, Seminarios y Congresos de Prevención y SST  </t>
    </r>
    <r>
      <rPr>
        <b/>
        <sz val="12"/>
        <color rgb="FF0000CC"/>
        <rFont val="Calibri"/>
        <family val="2"/>
        <scheme val="minor"/>
      </rPr>
      <t>(30 puntos)</t>
    </r>
  </si>
  <si>
    <t>CALIFICADO POR :</t>
  </si>
  <si>
    <r>
      <t xml:space="preserve">Se otorgarán los puntajes en orden descendente , de la siguiente forma: 
</t>
    </r>
    <r>
      <rPr>
        <sz val="12"/>
        <rFont val="Calibri"/>
        <family val="2"/>
        <scheme val="minor"/>
      </rPr>
      <t>A la oferta  que este mejor enfocada a las necesidades de la empresa se le otorgará el 100% del puntaje ofrecido. 
La segunda mejor oferta se le otorgará el 80% del puntaje ofrecido. 
A la tercera mejor oferta se le otorgará el 60% del puntaje ofrecido.
A las demás ofertas se les otorgará el 40% del puntaje ofrecido. 
De esta forma el oferente que presente los mejores términos en cada ítem solicitado obtendrá la mayor calificación en cada uno de ellos.</t>
    </r>
  </si>
  <si>
    <t>ANEXO N° 5 PROPUESTA TÉCNICA</t>
  </si>
  <si>
    <t>Un (1) Fisioterapeutas con un mínimo de 2 años de experiencia y una dedicación mínima de 1.600 horas año.</t>
  </si>
  <si>
    <t>Ingeniero civil o arquitecto con experiencia en calificación del índice de seguridad hospitalaria para plan hospitalario de emergencia (Directrices OPS)   400 horas año</t>
  </si>
  <si>
    <t>Certificación de personal en condición de discapacidad</t>
  </si>
  <si>
    <t xml:space="preserve">Asesoría Ingeniero Químico  100 horas al año </t>
  </si>
  <si>
    <t>Asesor experto en riesgo biologico (epidemiólogo) para programa de vigilancia especifica por COVID 19</t>
  </si>
  <si>
    <t>Encuentro lúdico con grupo de teatro o mimo para los 53 puntos de la red difusión de autocuidado y respeto (1 visita por sede en centros de salud,  duración:30 minutos;Una visita por Unidad hospitalaria,duración: 2 horas)</t>
  </si>
  <si>
    <t xml:space="preserve">ARL </t>
  </si>
  <si>
    <t>Disponer de una amplia Red de atención en salud  : enumerar las instituciones con  las cuales tienen contratos para la atención en Medellin.</t>
  </si>
  <si>
    <t>Facilitar convenio de Auto-Atención en temas Médicos,  servicios de Laboratorio,RX.</t>
  </si>
  <si>
    <t>Un (1) Médico especialista en Salud Ocupacional -SST- con un mínimo de dos (2) años de experiencia en sistemas de vigilancia epidemiologica y dedicación de mínimo 800 horas año.</t>
  </si>
  <si>
    <t>Realizar acompañamiento para la revisión  de las evaluaciones Médico Laborales y examenes realizados a Funcionarios expuestos a ruido</t>
  </si>
  <si>
    <t>Realizar mediciones de Ruido a necesidad (dosimetrias y /o sonometrías)</t>
  </si>
  <si>
    <t>Realizar capacitación en el manejo de video terminales y su puesto de trabajo al 100% de funcionarios que los utilizan</t>
  </si>
  <si>
    <t>Realizar capacitación personalizada y /o grupal en "Pausas Activas" al 100% de los funcionarios, enfocadas a grupos de riesgo así: Odontología, personal Administrativo, Consulta Externa y de Urgencias.  Así mismo a Funcionarios de otras áreas donde sea necesario (por requerimiento)</t>
  </si>
  <si>
    <t>Realizar capacitación : manejo de Cargas, Higiene Postural, Columna y Miembros Superiores al 100% de los funcionarios que sea necesario según riesgos identificados.</t>
  </si>
  <si>
    <t xml:space="preserve">Realizar acompañamiento para la revisión  de las evaluaciones Médico Laborales y examenes realizados a Funcionarios  con Patologías Osteomusculares. </t>
  </si>
  <si>
    <t>Realizar acompañamiento para la revisión  de las evaluaciones Médico Laborales y examenes realizados a Funcionarios  que se encuentran dentro del SVE</t>
  </si>
  <si>
    <t xml:space="preserve">Seguimiento y ajuste  programa de riesgo psicosocial según resultados de la encuesta de Riesgo Psicosocial </t>
  </si>
  <si>
    <t>Realizar la Evaluación de tamizaje para definir remisión a EPS  del 100% de personas detectadas con alta exposición a riesgo Psicosocial</t>
  </si>
  <si>
    <t>Brindar asesoría y capacitación  en el manejo de Conflictos Grupales  de acuerdo  a requerimiento de la empresa</t>
  </si>
  <si>
    <t>Desarrollar actividades de promoción y prevención a través de un Nutricionista que apoye el programa del RETO cadiovascular (programa propio de le ESE)</t>
  </si>
  <si>
    <t>Taller práctico de comida saludable para 50 personas; dejar grabado el taller en video para replicarlo en toda la ESE.</t>
  </si>
  <si>
    <t>Asesoría técnica en la investigación y análisis de incidentes y accidentes de trabajo.</t>
  </si>
  <si>
    <t>Capacitación a todo el personal de la ESE en atención de emergencias : Incluye capacitacion de 4 horas teoricas virtuales y 4 horas prácticas para todos los servidores.</t>
  </si>
  <si>
    <t>Curso de 16 horas con enfoque de sistema de comando de incidentes para los comites de emergencias : central y de las 9 UPSS  ( 8 horas virtuales y 8 horas presenciales)</t>
  </si>
  <si>
    <t>Brindar  Capacitacion teórico - practica a los miembros de las brigadas de emergencias: 48 horas ( 24 horas virtuales y 24 horas presenciales); a los coordinadores y los integrantes del comité de emergencias: 16 horas ( 8 horas virtuales y 8 horas presenciales)</t>
  </si>
  <si>
    <r>
      <rPr>
        <sz val="13"/>
        <color rgb="FFFF0000"/>
        <rFont val="Calibri"/>
        <family val="2"/>
        <scheme val="minor"/>
      </rPr>
      <t xml:space="preserve">Las condiciones solicitadas a continuación son complementarias. Representan oferta adicional y/o valores agregados que se traducen en </t>
    </r>
    <r>
      <rPr>
        <b/>
        <sz val="13"/>
        <color rgb="FFFF0000"/>
        <rFont val="Calibri"/>
        <family val="2"/>
        <scheme val="minor"/>
      </rPr>
      <t>mayores beneficios para los funcionarios y contratistas  de la E.S.E. Metrosalud</t>
    </r>
    <r>
      <rPr>
        <sz val="13"/>
        <color rgb="FFFF0000"/>
        <rFont val="Calibri"/>
        <family val="2"/>
        <scheme val="minor"/>
      </rPr>
      <t xml:space="preserve"> . N</t>
    </r>
    <r>
      <rPr>
        <b/>
        <sz val="13"/>
        <color rgb="FFFF0000"/>
        <rFont val="Calibri"/>
        <family val="2"/>
        <scheme val="minor"/>
      </rPr>
      <t xml:space="preserve">o son de obligatorio cumplimiento para los oferentes, sin embargo son determinantes y tienen valor en la calificación de las propuestas. </t>
    </r>
  </si>
  <si>
    <t xml:space="preserve">Asesor experto en   planes de emergencia hospitalaria con una dedicación  de 150 horas año </t>
  </si>
  <si>
    <r>
      <t xml:space="preserve">Oferta Adicional Especifica de Apoyo a procesos de Promoción y Prevención  en SST   </t>
    </r>
    <r>
      <rPr>
        <b/>
        <sz val="12"/>
        <color rgb="FF0000CC"/>
        <rFont val="Calibri"/>
        <family val="2"/>
        <scheme val="minor"/>
      </rPr>
      <t>(100 puntos)</t>
    </r>
  </si>
  <si>
    <r>
      <t>Campaña ludico preventiva en riesgo psicosocial para ESE Metrosalud para las 53 sedes con grupo lúdico reconocido en el medio.</t>
    </r>
    <r>
      <rPr>
        <sz val="11"/>
        <color rgb="FFFF0000"/>
        <rFont val="Calibri"/>
        <family val="2"/>
        <scheme val="minor"/>
      </rPr>
      <t xml:space="preserve"> (1 visita por sede en centros de salud,  duración:30 minutos;Una visita por Unidad hospitalaria,duración: 2 horas)</t>
    </r>
  </si>
  <si>
    <t>Oferta Adicional Especifica de Apoyo a procesos de Promoción y Prevención  en SST   (100 puntos)</t>
  </si>
  <si>
    <r>
      <t xml:space="preserve">Cupos de asistencia a Diplomados, Congresos, Seminarios y cursos relacionados con el Tema de Seguridad y Salud en el trabajo para el personal que realice y apoye actividades del SGSST (especificar cuantos cupos y nombre de los eventos), </t>
    </r>
    <r>
      <rPr>
        <sz val="11"/>
        <color rgb="FFFF0000"/>
        <rFont val="Calibri"/>
        <family val="2"/>
        <scheme val="minor"/>
      </rPr>
      <t xml:space="preserve">se le otorgará el  puntaje a quien ofrezca mayor numero de  cupos </t>
    </r>
    <r>
      <rPr>
        <b/>
        <sz val="11"/>
        <color rgb="FFFF0000"/>
        <rFont val="Calibri"/>
        <family val="2"/>
        <scheme val="minor"/>
      </rPr>
      <t>y</t>
    </r>
    <r>
      <rPr>
        <sz val="11"/>
        <color rgb="FFFF0000"/>
        <rFont val="Calibri"/>
        <family val="2"/>
        <scheme val="minor"/>
      </rPr>
      <t xml:space="preserve"> eventos. </t>
    </r>
  </si>
  <si>
    <r>
      <t>Cupos de asistencia a Diplomados, Congresos, Seminarios y cursos relacionados con el Tema de Seguridad y Salud en el trabajo para el personal que realice y apoye actividades del SGSST</t>
    </r>
    <r>
      <rPr>
        <sz val="11"/>
        <rFont val="Calibri"/>
        <family val="2"/>
        <scheme val="minor"/>
      </rPr>
      <t xml:space="preserve"> (especificar cuantos cupos y nombre de los eventos),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se le otorgará el  puntaje a quien ofrezca mayor numero  de  cupos y eventos. </t>
    </r>
  </si>
  <si>
    <t>Probar experiencia de asesoria en el sector salud en instituciones prestadoras de servicios de salud acreditadas a nivel Nacional o internacional: antigüedad,valor del contrato anual y calificación de las  empresas asesoradas a nivel Nacional</t>
  </si>
  <si>
    <r>
      <t xml:space="preserve">Oferta Adicional Valores Agregados a discreción de la ARL </t>
    </r>
    <r>
      <rPr>
        <b/>
        <sz val="16"/>
        <color rgb="FF0000CC"/>
        <rFont val="Calibri"/>
        <family val="2"/>
        <scheme val="minor"/>
      </rPr>
      <t xml:space="preserve"> (40 puntos)</t>
    </r>
  </si>
  <si>
    <t>VALOR AGREGADO (Se tendrá en cuenta si el servicio ofrecido es o no un valor agregado en la medida en que cada uno de ellos represente verdadero bienestar para el grupo asegurado y/o beneficio para la Entidad).  
En el cuadro siguiente se deben relacionar un máximo de 4 valores agregados, cada uno de ellos tendrá una calificación de 10 puntos.  En caso de que la ESE Metrosalud considere que no representa bienestar o beneficio se otorgará cero(0) puntos al servicio ofrecido.</t>
  </si>
  <si>
    <r>
      <t xml:space="preserve">Oferta Adicional Especifica de Valores Agregados a discreción de la ARL </t>
    </r>
    <r>
      <rPr>
        <b/>
        <sz val="12"/>
        <color rgb="FF0000CC"/>
        <rFont val="Calibri"/>
        <family val="2"/>
        <scheme val="minor"/>
      </rPr>
      <t xml:space="preserve"> (40 puntos)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</si>
</sst>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CC"/>
      <name val="Calibri"/>
      <family val="2"/>
      <scheme val="minor"/>
    </font>
    <font>
      <b/>
      <sz val="10"/>
      <name val="Calibri"/>
      <family val="2"/>
      <scheme val="minor"/>
    </font>
    <font>
      <i/>
      <sz val="16"/>
      <color rgb="FF0000CC"/>
      <name val="Calibri"/>
      <family val="2"/>
      <scheme val="minor"/>
    </font>
    <font>
      <b/>
      <i/>
      <sz val="16"/>
      <color rgb="FF0000CC"/>
      <name val="Calibri"/>
      <family val="2"/>
      <scheme val="minor"/>
    </font>
    <font>
      <sz val="13"/>
      <color rgb="FF0000CC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9"/>
      <color rgb="FFFFFF00"/>
      <name val="Calibri"/>
      <family val="2"/>
      <scheme val="minor"/>
    </font>
    <font>
      <b/>
      <sz val="9"/>
      <color rgb="FF008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i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2" fillId="3" borderId="29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10" xfId="0" applyFont="1" applyFill="1" applyBorder="1" applyAlignment="1">
      <alignment vertical="center" wrapText="1"/>
    </xf>
    <xf numFmtId="0" fontId="0" fillId="4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4" fillId="2" borderId="26" xfId="0" applyFont="1" applyFill="1" applyBorder="1" applyAlignment="1">
      <alignment vertical="center" wrapText="1"/>
    </xf>
    <xf numFmtId="0" fontId="15" fillId="0" borderId="0" xfId="0" applyFont="1" applyAlignme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16" fillId="0" borderId="0" xfId="0" applyFont="1"/>
    <xf numFmtId="0" fontId="1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vertical="center" wrapText="1"/>
    </xf>
    <xf numFmtId="0" fontId="18" fillId="4" borderId="10" xfId="0" applyFont="1" applyFill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/>
    </xf>
    <xf numFmtId="0" fontId="28" fillId="6" borderId="11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0" fontId="30" fillId="0" borderId="26" xfId="0" applyFont="1" applyBorder="1" applyAlignment="1">
      <alignment horizontal="center" vertical="center" wrapText="1"/>
    </xf>
    <xf numFmtId="9" fontId="36" fillId="0" borderId="10" xfId="0" applyNumberFormat="1" applyFont="1" applyBorder="1" applyAlignment="1">
      <alignment horizontal="center" vertical="center"/>
    </xf>
    <xf numFmtId="0" fontId="0" fillId="0" borderId="0" xfId="0" applyFont="1" applyBorder="1"/>
    <xf numFmtId="0" fontId="37" fillId="2" borderId="42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vertical="center" wrapText="1"/>
    </xf>
    <xf numFmtId="0" fontId="12" fillId="5" borderId="45" xfId="0" applyFont="1" applyFill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" fillId="9" borderId="40" xfId="0" applyFont="1" applyFill="1" applyBorder="1" applyAlignment="1">
      <alignment horizontal="center"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38" fillId="8" borderId="8" xfId="0" applyFont="1" applyFill="1" applyBorder="1" applyAlignment="1">
      <alignment horizontal="center" vertical="center" wrapText="1"/>
    </xf>
    <xf numFmtId="0" fontId="33" fillId="10" borderId="8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14" fillId="0" borderId="0" xfId="0" applyFont="1"/>
    <xf numFmtId="0" fontId="4" fillId="0" borderId="0" xfId="0" applyFont="1"/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29" fillId="0" borderId="0" xfId="0" applyFont="1"/>
    <xf numFmtId="0" fontId="30" fillId="0" borderId="55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0" xfId="0" applyFont="1"/>
    <xf numFmtId="0" fontId="0" fillId="0" borderId="5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1" fontId="30" fillId="0" borderId="7" xfId="0" applyNumberFormat="1" applyFont="1" applyBorder="1" applyAlignment="1">
      <alignment horizontal="center" vertical="center"/>
    </xf>
    <xf numFmtId="1" fontId="30" fillId="0" borderId="8" xfId="0" applyNumberFormat="1" applyFont="1" applyBorder="1" applyAlignment="1">
      <alignment horizontal="center" vertical="center"/>
    </xf>
    <xf numFmtId="1" fontId="30" fillId="0" borderId="9" xfId="0" applyNumberFormat="1" applyFont="1" applyBorder="1" applyAlignment="1">
      <alignment horizontal="center" vertical="center"/>
    </xf>
    <xf numFmtId="1" fontId="11" fillId="0" borderId="32" xfId="0" applyNumberFormat="1" applyFont="1" applyBorder="1" applyAlignment="1">
      <alignment horizontal="center"/>
    </xf>
    <xf numFmtId="1" fontId="11" fillId="0" borderId="33" xfId="0" applyNumberFormat="1" applyFont="1" applyBorder="1" applyAlignment="1">
      <alignment horizontal="center"/>
    </xf>
    <xf numFmtId="1" fontId="11" fillId="0" borderId="34" xfId="0" applyNumberFormat="1" applyFont="1" applyBorder="1" applyAlignment="1">
      <alignment horizontal="center"/>
    </xf>
    <xf numFmtId="0" fontId="0" fillId="0" borderId="10" xfId="0" applyFont="1" applyBorder="1"/>
    <xf numFmtId="0" fontId="17" fillId="0" borderId="26" xfId="0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24" fillId="6" borderId="62" xfId="0" applyFont="1" applyFill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center" wrapText="1"/>
    </xf>
    <xf numFmtId="0" fontId="37" fillId="2" borderId="62" xfId="0" applyFont="1" applyFill="1" applyBorder="1" applyAlignment="1">
      <alignment vertical="center" wrapText="1"/>
    </xf>
    <xf numFmtId="0" fontId="39" fillId="6" borderId="63" xfId="0" applyFont="1" applyFill="1" applyBorder="1" applyAlignment="1">
      <alignment horizontal="center" vertical="center" wrapText="1"/>
    </xf>
    <xf numFmtId="0" fontId="19" fillId="12" borderId="63" xfId="0" applyFont="1" applyFill="1" applyBorder="1" applyAlignment="1">
      <alignment horizontal="left" vertical="center" wrapText="1"/>
    </xf>
    <xf numFmtId="0" fontId="19" fillId="13" borderId="63" xfId="0" applyFont="1" applyFill="1" applyBorder="1" applyAlignment="1">
      <alignment horizontal="left" vertical="center" wrapText="1"/>
    </xf>
    <xf numFmtId="0" fontId="19" fillId="11" borderId="63" xfId="0" applyFont="1" applyFill="1" applyBorder="1" applyAlignment="1">
      <alignment horizontal="left" vertical="center" wrapText="1"/>
    </xf>
    <xf numFmtId="0" fontId="19" fillId="14" borderId="63" xfId="0" applyFont="1" applyFill="1" applyBorder="1" applyAlignment="1">
      <alignment horizontal="left" vertical="center" wrapText="1"/>
    </xf>
    <xf numFmtId="0" fontId="19" fillId="14" borderId="65" xfId="0" applyFont="1" applyFill="1" applyBorder="1" applyAlignment="1">
      <alignment horizontal="left" vertical="center" wrapText="1"/>
    </xf>
    <xf numFmtId="0" fontId="3" fillId="9" borderId="43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left" vertical="center" wrapText="1"/>
    </xf>
    <xf numFmtId="0" fontId="41" fillId="0" borderId="10" xfId="0" applyFont="1" applyBorder="1" applyAlignment="1">
      <alignment horizontal="left" vertical="center"/>
    </xf>
    <xf numFmtId="0" fontId="41" fillId="0" borderId="10" xfId="0" applyFont="1" applyBorder="1" applyAlignment="1">
      <alignment wrapText="1"/>
    </xf>
    <xf numFmtId="0" fontId="40" fillId="4" borderId="10" xfId="0" applyFont="1" applyFill="1" applyBorder="1" applyAlignment="1">
      <alignment vertical="center" wrapText="1"/>
    </xf>
    <xf numFmtId="0" fontId="40" fillId="4" borderId="10" xfId="0" applyFont="1" applyFill="1" applyBorder="1" applyAlignment="1">
      <alignment vertical="center"/>
    </xf>
    <xf numFmtId="0" fontId="40" fillId="0" borderId="10" xfId="0" applyFont="1" applyBorder="1" applyAlignment="1">
      <alignment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40" fillId="0" borderId="10" xfId="0" applyFont="1" applyFill="1" applyBorder="1" applyAlignment="1">
      <alignment vertical="center" wrapText="1"/>
    </xf>
    <xf numFmtId="0" fontId="41" fillId="0" borderId="10" xfId="0" applyFont="1" applyFill="1" applyBorder="1" applyAlignment="1">
      <alignment vertical="center" wrapText="1"/>
    </xf>
    <xf numFmtId="0" fontId="41" fillId="4" borderId="10" xfId="0" applyFont="1" applyFill="1" applyBorder="1" applyAlignment="1">
      <alignment vertical="center" wrapText="1"/>
    </xf>
    <xf numFmtId="0" fontId="41" fillId="15" borderId="11" xfId="0" applyFont="1" applyFill="1" applyBorder="1" applyAlignment="1">
      <alignment horizontal="center" vertical="center" wrapText="1"/>
    </xf>
    <xf numFmtId="0" fontId="41" fillId="0" borderId="26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13" fillId="2" borderId="11" xfId="0" applyFont="1" applyFill="1" applyBorder="1" applyAlignment="1">
      <alignment vertical="center"/>
    </xf>
    <xf numFmtId="0" fontId="12" fillId="5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19" fillId="15" borderId="63" xfId="0" applyFont="1" applyFill="1" applyBorder="1" applyAlignment="1">
      <alignment horizontal="left" vertical="center" wrapText="1"/>
    </xf>
    <xf numFmtId="0" fontId="3" fillId="15" borderId="67" xfId="0" applyFont="1" applyFill="1" applyBorder="1" applyAlignment="1">
      <alignment horizontal="center" vertical="center"/>
    </xf>
    <xf numFmtId="0" fontId="0" fillId="15" borderId="63" xfId="0" applyFont="1" applyFill="1" applyBorder="1" applyAlignment="1">
      <alignment horizontal="center" vertical="center" wrapText="1"/>
    </xf>
    <xf numFmtId="0" fontId="0" fillId="15" borderId="61" xfId="0" applyFont="1" applyFill="1" applyBorder="1" applyAlignment="1">
      <alignment horizontal="center" vertical="center"/>
    </xf>
    <xf numFmtId="0" fontId="0" fillId="15" borderId="15" xfId="0" applyFont="1" applyFill="1" applyBorder="1" applyAlignment="1">
      <alignment horizontal="center" vertical="center"/>
    </xf>
    <xf numFmtId="0" fontId="0" fillId="15" borderId="56" xfId="0" applyFont="1" applyFill="1" applyBorder="1" applyAlignment="1">
      <alignment horizontal="center" vertical="center"/>
    </xf>
    <xf numFmtId="0" fontId="0" fillId="15" borderId="64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23" fillId="0" borderId="37" xfId="0" applyFont="1" applyBorder="1" applyAlignment="1">
      <alignment horizontal="left" vertical="center" wrapText="1"/>
    </xf>
    <xf numFmtId="0" fontId="23" fillId="0" borderId="38" xfId="0" applyFont="1" applyBorder="1" applyAlignment="1">
      <alignment horizontal="left" vertical="center" wrapText="1"/>
    </xf>
    <xf numFmtId="0" fontId="23" fillId="0" borderId="39" xfId="0" applyFont="1" applyBorder="1" applyAlignment="1">
      <alignment horizontal="left" vertical="center" wrapText="1"/>
    </xf>
    <xf numFmtId="0" fontId="2" fillId="3" borderId="69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21" fillId="4" borderId="59" xfId="0" applyFont="1" applyFill="1" applyBorder="1" applyAlignment="1">
      <alignment horizontal="center" vertical="center" wrapText="1"/>
    </xf>
    <xf numFmtId="0" fontId="21" fillId="4" borderId="60" xfId="0" applyFont="1" applyFill="1" applyBorder="1" applyAlignment="1">
      <alignment horizontal="center" vertical="center" wrapText="1"/>
    </xf>
    <xf numFmtId="0" fontId="42" fillId="0" borderId="32" xfId="0" applyFont="1" applyBorder="1" applyAlignment="1">
      <alignment horizontal="left" vertical="center" wrapText="1"/>
    </xf>
    <xf numFmtId="0" fontId="27" fillId="0" borderId="33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27" fillId="0" borderId="35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36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0" fillId="4" borderId="10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 wrapText="1"/>
    </xf>
    <xf numFmtId="0" fontId="2" fillId="15" borderId="10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/>
    </xf>
    <xf numFmtId="0" fontId="21" fillId="4" borderId="26" xfId="0" applyFont="1" applyFill="1" applyBorder="1" applyAlignment="1">
      <alignment horizontal="center" wrapText="1"/>
    </xf>
    <xf numFmtId="0" fontId="21" fillId="4" borderId="28" xfId="0" applyFont="1" applyFill="1" applyBorder="1" applyAlignment="1">
      <alignment horizontal="center" wrapText="1"/>
    </xf>
    <xf numFmtId="0" fontId="31" fillId="2" borderId="46" xfId="0" applyFont="1" applyFill="1" applyBorder="1" applyAlignment="1">
      <alignment horizontal="center" vertical="center" wrapText="1"/>
    </xf>
    <xf numFmtId="0" fontId="31" fillId="2" borderId="47" xfId="0" applyFont="1" applyFill="1" applyBorder="1" applyAlignment="1">
      <alignment horizontal="center"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3" fillId="12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/>
    </xf>
    <xf numFmtId="0" fontId="3" fillId="12" borderId="43" xfId="0" applyFont="1" applyFill="1" applyBorder="1" applyAlignment="1">
      <alignment horizontal="center" vertical="center"/>
    </xf>
    <xf numFmtId="0" fontId="3" fillId="13" borderId="66" xfId="0" applyFont="1" applyFill="1" applyBorder="1" applyAlignment="1">
      <alignment horizontal="center" vertical="center"/>
    </xf>
    <xf numFmtId="0" fontId="3" fillId="13" borderId="67" xfId="0" applyFont="1" applyFill="1" applyBorder="1" applyAlignment="1">
      <alignment horizontal="center" vertical="center"/>
    </xf>
    <xf numFmtId="0" fontId="3" fillId="13" borderId="43" xfId="0" applyFont="1" applyFill="1" applyBorder="1" applyAlignment="1">
      <alignment horizontal="center" vertical="center"/>
    </xf>
    <xf numFmtId="0" fontId="3" fillId="11" borderId="66" xfId="0" applyFont="1" applyFill="1" applyBorder="1" applyAlignment="1">
      <alignment horizontal="center" vertical="center"/>
    </xf>
    <xf numFmtId="0" fontId="3" fillId="11" borderId="67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3" fillId="14" borderId="66" xfId="0" applyFont="1" applyFill="1" applyBorder="1" applyAlignment="1">
      <alignment horizontal="center" vertical="center"/>
    </xf>
    <xf numFmtId="0" fontId="3" fillId="14" borderId="67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  <color rgb="FFFFFF99"/>
      <color rgb="FFFFFF00"/>
      <color rgb="FF008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73"/>
  <sheetViews>
    <sheetView showGridLines="0" topLeftCell="B160" zoomScale="112" zoomScaleNormal="112" workbookViewId="0">
      <selection activeCell="B163" sqref="B163"/>
    </sheetView>
  </sheetViews>
  <sheetFormatPr baseColWidth="10" defaultColWidth="11.42578125" defaultRowHeight="15" x14ac:dyDescent="0.25"/>
  <cols>
    <col min="1" max="1" width="2.5703125" style="1" customWidth="1"/>
    <col min="2" max="2" width="119.140625" style="2" customWidth="1"/>
    <col min="3" max="3" width="8.28515625" style="3" customWidth="1"/>
    <col min="4" max="4" width="10.5703125" style="4" customWidth="1"/>
    <col min="5" max="5" width="23.5703125" style="4" customWidth="1"/>
    <col min="6" max="6" width="5.85546875" style="4" customWidth="1"/>
    <col min="7" max="19" width="11.42578125" style="1"/>
    <col min="20" max="20" width="3.140625" style="1" customWidth="1"/>
    <col min="21" max="21" width="3.28515625" style="1" customWidth="1"/>
    <col min="22" max="22" width="5.5703125" style="1" bestFit="1" customWidth="1"/>
    <col min="23" max="16384" width="11.42578125" style="1"/>
  </cols>
  <sheetData>
    <row r="2" spans="2:6" ht="24" customHeight="1" x14ac:dyDescent="0.25"/>
    <row r="3" spans="2:6" ht="24.6" customHeight="1" x14ac:dyDescent="0.25">
      <c r="B3" s="196" t="s">
        <v>107</v>
      </c>
      <c r="C3" s="197"/>
      <c r="D3" s="197"/>
      <c r="E3" s="197"/>
      <c r="F3" s="50"/>
    </row>
    <row r="4" spans="2:6" ht="24.75" customHeight="1" thickBot="1" x14ac:dyDescent="0.3"/>
    <row r="5" spans="2:6" ht="23.25" x14ac:dyDescent="0.25">
      <c r="B5" s="198" t="s">
        <v>40</v>
      </c>
      <c r="C5" s="199"/>
      <c r="D5" s="199"/>
      <c r="E5" s="200"/>
      <c r="F5" s="53"/>
    </row>
    <row r="6" spans="2:6" ht="24" thickBot="1" x14ac:dyDescent="0.3">
      <c r="B6" s="201" t="s">
        <v>66</v>
      </c>
      <c r="C6" s="202"/>
      <c r="D6" s="202"/>
      <c r="E6" s="203"/>
      <c r="F6" s="53"/>
    </row>
    <row r="7" spans="2:6" ht="24.75" customHeight="1" thickBot="1" x14ac:dyDescent="0.3">
      <c r="B7" s="5"/>
      <c r="C7" s="5"/>
      <c r="D7" s="6"/>
      <c r="E7" s="6"/>
      <c r="F7" s="6"/>
    </row>
    <row r="8" spans="2:6" ht="58.5" customHeight="1" thickBot="1" x14ac:dyDescent="0.3">
      <c r="B8" s="204" t="s">
        <v>55</v>
      </c>
      <c r="C8" s="205"/>
      <c r="D8" s="205"/>
      <c r="E8" s="206"/>
      <c r="F8" s="54"/>
    </row>
    <row r="9" spans="2:6" ht="24.75" customHeight="1" x14ac:dyDescent="0.25">
      <c r="B9" s="5"/>
      <c r="C9" s="5"/>
      <c r="D9" s="6"/>
      <c r="E9" s="6"/>
      <c r="F9" s="6"/>
    </row>
    <row r="10" spans="2:6" ht="21" x14ac:dyDescent="0.25">
      <c r="B10" s="207" t="s">
        <v>0</v>
      </c>
      <c r="C10" s="207"/>
      <c r="D10" s="207"/>
      <c r="E10" s="207"/>
      <c r="F10" s="6"/>
    </row>
    <row r="11" spans="2:6" ht="30" x14ac:dyDescent="0.25">
      <c r="B11" s="7" t="s">
        <v>1</v>
      </c>
      <c r="C11" s="8" t="s">
        <v>2</v>
      </c>
      <c r="D11" s="188" t="s">
        <v>3</v>
      </c>
      <c r="E11" s="189"/>
      <c r="F11" s="6"/>
    </row>
    <row r="12" spans="2:6" ht="120.75" customHeight="1" x14ac:dyDescent="0.25">
      <c r="B12" s="40" t="s">
        <v>67</v>
      </c>
      <c r="C12" s="208"/>
      <c r="D12" s="194"/>
      <c r="E12" s="195"/>
      <c r="F12" s="6"/>
    </row>
    <row r="13" spans="2:6" ht="15.75" x14ac:dyDescent="0.25">
      <c r="B13" s="40" t="s">
        <v>4</v>
      </c>
      <c r="C13" s="209"/>
      <c r="D13" s="176"/>
      <c r="E13" s="177"/>
      <c r="F13" s="6"/>
    </row>
    <row r="14" spans="2:6" ht="23.25" customHeight="1" x14ac:dyDescent="0.25">
      <c r="B14" s="40" t="s">
        <v>5</v>
      </c>
      <c r="C14" s="209"/>
      <c r="D14" s="176"/>
      <c r="E14" s="177"/>
      <c r="F14" s="6"/>
    </row>
    <row r="15" spans="2:6" ht="31.5" x14ac:dyDescent="0.25">
      <c r="B15" s="138" t="s">
        <v>115</v>
      </c>
      <c r="C15" s="209"/>
      <c r="D15" s="176"/>
      <c r="E15" s="177"/>
      <c r="F15" s="6"/>
    </row>
    <row r="16" spans="2:6" ht="15.75" x14ac:dyDescent="0.25">
      <c r="B16" s="41" t="s">
        <v>53</v>
      </c>
      <c r="C16" s="209"/>
      <c r="D16" s="176"/>
      <c r="E16" s="177"/>
      <c r="F16" s="6"/>
    </row>
    <row r="17" spans="2:6" ht="15.75" x14ac:dyDescent="0.25">
      <c r="B17" s="41" t="s">
        <v>6</v>
      </c>
      <c r="C17" s="209"/>
      <c r="D17" s="176"/>
      <c r="E17" s="177"/>
      <c r="F17" s="6"/>
    </row>
    <row r="18" spans="2:6" ht="15.75" x14ac:dyDescent="0.25">
      <c r="B18" s="41" t="s">
        <v>7</v>
      </c>
      <c r="C18" s="209"/>
      <c r="D18" s="176"/>
      <c r="E18" s="177"/>
      <c r="F18" s="6"/>
    </row>
    <row r="19" spans="2:6" ht="15.75" x14ac:dyDescent="0.25">
      <c r="B19" s="139" t="s">
        <v>116</v>
      </c>
      <c r="C19" s="210"/>
      <c r="D19" s="178"/>
      <c r="E19" s="179"/>
      <c r="F19" s="6"/>
    </row>
    <row r="20" spans="2:6" ht="10.5" customHeight="1" x14ac:dyDescent="0.25">
      <c r="B20" s="1"/>
      <c r="C20" s="1"/>
      <c r="F20" s="6"/>
    </row>
    <row r="21" spans="2:6" ht="21" x14ac:dyDescent="0.25">
      <c r="B21" s="211" t="s">
        <v>8</v>
      </c>
      <c r="C21" s="211"/>
      <c r="D21" s="211"/>
      <c r="E21" s="211"/>
      <c r="F21" s="6"/>
    </row>
    <row r="22" spans="2:6" ht="30" x14ac:dyDescent="0.25">
      <c r="B22" s="7" t="s">
        <v>1</v>
      </c>
      <c r="C22" s="8" t="s">
        <v>2</v>
      </c>
      <c r="D22" s="188" t="s">
        <v>3</v>
      </c>
      <c r="E22" s="189"/>
      <c r="F22" s="6"/>
    </row>
    <row r="23" spans="2:6" ht="31.5" x14ac:dyDescent="0.25">
      <c r="B23" s="41" t="s">
        <v>117</v>
      </c>
      <c r="C23" s="212"/>
      <c r="D23" s="194"/>
      <c r="E23" s="195"/>
      <c r="F23" s="6"/>
    </row>
    <row r="24" spans="2:6" ht="31.5" customHeight="1" x14ac:dyDescent="0.25">
      <c r="B24" s="40" t="s">
        <v>68</v>
      </c>
      <c r="C24" s="213"/>
      <c r="D24" s="176"/>
      <c r="E24" s="177"/>
      <c r="F24" s="6"/>
    </row>
    <row r="25" spans="2:6" ht="15.75" x14ac:dyDescent="0.25">
      <c r="B25" s="41" t="s">
        <v>108</v>
      </c>
      <c r="C25" s="213"/>
      <c r="D25" s="176"/>
      <c r="E25" s="177"/>
      <c r="F25" s="6"/>
    </row>
    <row r="26" spans="2:6" ht="31.5" x14ac:dyDescent="0.25">
      <c r="B26" s="36" t="s">
        <v>69</v>
      </c>
      <c r="C26" s="213"/>
      <c r="D26" s="176"/>
      <c r="E26" s="177"/>
      <c r="F26" s="6"/>
    </row>
    <row r="27" spans="2:6" ht="15.75" x14ac:dyDescent="0.25">
      <c r="B27" s="9" t="s">
        <v>9</v>
      </c>
      <c r="C27" s="213"/>
      <c r="D27" s="176"/>
      <c r="E27" s="177"/>
      <c r="F27" s="6"/>
    </row>
    <row r="28" spans="2:6" ht="31.5" x14ac:dyDescent="0.25">
      <c r="B28" s="41" t="s">
        <v>70</v>
      </c>
      <c r="C28" s="214"/>
      <c r="D28" s="178"/>
      <c r="E28" s="179"/>
      <c r="F28" s="6"/>
    </row>
    <row r="29" spans="2:6" ht="24" customHeight="1" x14ac:dyDescent="0.25">
      <c r="F29" s="6"/>
    </row>
    <row r="30" spans="2:6" ht="23.25" x14ac:dyDescent="0.25">
      <c r="B30" s="217" t="s">
        <v>10</v>
      </c>
      <c r="C30" s="218"/>
      <c r="D30" s="218"/>
      <c r="E30" s="219"/>
      <c r="F30" s="6"/>
    </row>
    <row r="31" spans="2:6" ht="30" x14ac:dyDescent="0.25">
      <c r="B31" s="10" t="s">
        <v>1</v>
      </c>
      <c r="C31" s="11" t="s">
        <v>2</v>
      </c>
      <c r="D31" s="215" t="s">
        <v>3</v>
      </c>
      <c r="E31" s="216"/>
      <c r="F31" s="6"/>
    </row>
    <row r="32" spans="2:6" ht="9" customHeight="1" x14ac:dyDescent="0.25">
      <c r="B32" s="1"/>
      <c r="C32" s="1"/>
      <c r="D32" s="1"/>
      <c r="E32" s="1"/>
      <c r="F32" s="6"/>
    </row>
    <row r="33" spans="2:10" ht="21" x14ac:dyDescent="0.25">
      <c r="B33" s="12" t="s">
        <v>11</v>
      </c>
      <c r="C33" s="13"/>
      <c r="D33" s="14"/>
      <c r="E33" s="15"/>
      <c r="F33" s="6"/>
    </row>
    <row r="34" spans="2:10" ht="15.75" x14ac:dyDescent="0.25">
      <c r="B34" s="42" t="s">
        <v>71</v>
      </c>
      <c r="C34" s="191"/>
      <c r="D34" s="194"/>
      <c r="E34" s="195"/>
      <c r="F34" s="6"/>
    </row>
    <row r="35" spans="2:10" ht="15.75" x14ac:dyDescent="0.25">
      <c r="B35" s="42" t="s">
        <v>12</v>
      </c>
      <c r="C35" s="192"/>
      <c r="D35" s="176"/>
      <c r="E35" s="177"/>
      <c r="F35" s="6"/>
    </row>
    <row r="36" spans="2:10" ht="31.5" x14ac:dyDescent="0.25">
      <c r="B36" s="140" t="s">
        <v>118</v>
      </c>
      <c r="C36" s="192"/>
      <c r="D36" s="176"/>
      <c r="E36" s="177"/>
      <c r="F36" s="6"/>
    </row>
    <row r="37" spans="2:10" ht="31.5" x14ac:dyDescent="0.25">
      <c r="B37" s="41" t="s">
        <v>72</v>
      </c>
      <c r="C37" s="192"/>
      <c r="D37" s="176"/>
      <c r="E37" s="177"/>
      <c r="F37" s="6"/>
    </row>
    <row r="38" spans="2:10" ht="15.75" x14ac:dyDescent="0.25">
      <c r="B38" s="140" t="s">
        <v>119</v>
      </c>
      <c r="C38" s="193"/>
      <c r="D38" s="178"/>
      <c r="E38" s="179"/>
      <c r="F38" s="6"/>
    </row>
    <row r="39" spans="2:10" ht="10.5" customHeight="1" x14ac:dyDescent="0.25">
      <c r="B39" s="16"/>
      <c r="C39" s="16"/>
      <c r="D39" s="17"/>
      <c r="E39" s="17"/>
      <c r="F39" s="6"/>
    </row>
    <row r="40" spans="2:10" ht="21" x14ac:dyDescent="0.25">
      <c r="B40" s="12" t="s">
        <v>13</v>
      </c>
      <c r="C40" s="13"/>
      <c r="D40" s="14"/>
      <c r="E40" s="15"/>
      <c r="F40" s="6"/>
    </row>
    <row r="41" spans="2:10" ht="30" x14ac:dyDescent="0.25">
      <c r="B41" s="7" t="s">
        <v>1</v>
      </c>
      <c r="C41" s="18" t="s">
        <v>2</v>
      </c>
      <c r="D41" s="172" t="s">
        <v>3</v>
      </c>
      <c r="E41" s="173"/>
      <c r="F41" s="6"/>
    </row>
    <row r="42" spans="2:10" ht="15.75" x14ac:dyDescent="0.25">
      <c r="B42" s="36" t="s">
        <v>120</v>
      </c>
      <c r="C42" s="191"/>
      <c r="D42" s="194"/>
      <c r="E42" s="195"/>
      <c r="F42" s="6"/>
    </row>
    <row r="43" spans="2:10" ht="15.75" x14ac:dyDescent="0.25">
      <c r="B43" s="40" t="s">
        <v>73</v>
      </c>
      <c r="C43" s="192"/>
      <c r="D43" s="176"/>
      <c r="E43" s="177"/>
      <c r="F43" s="6"/>
    </row>
    <row r="44" spans="2:10" ht="15.75" x14ac:dyDescent="0.25">
      <c r="B44" s="40" t="s">
        <v>74</v>
      </c>
      <c r="C44" s="192"/>
      <c r="D44" s="176"/>
      <c r="E44" s="177"/>
      <c r="F44" s="6"/>
    </row>
    <row r="45" spans="2:10" ht="30.75" customHeight="1" x14ac:dyDescent="0.25">
      <c r="B45" s="41" t="s">
        <v>75</v>
      </c>
      <c r="C45" s="193"/>
      <c r="D45" s="178"/>
      <c r="E45" s="179"/>
      <c r="F45" s="6"/>
    </row>
    <row r="46" spans="2:10" ht="11.25" customHeight="1" x14ac:dyDescent="0.25">
      <c r="B46" s="16"/>
      <c r="C46" s="16"/>
      <c r="D46" s="16"/>
      <c r="E46" s="16"/>
      <c r="F46" s="6"/>
      <c r="G46" s="16"/>
      <c r="H46" s="16"/>
      <c r="I46" s="16"/>
      <c r="J46" s="16"/>
    </row>
    <row r="47" spans="2:10" ht="21" x14ac:dyDescent="0.25">
      <c r="B47" s="12" t="s">
        <v>14</v>
      </c>
      <c r="C47" s="13"/>
      <c r="D47" s="14"/>
      <c r="E47" s="15"/>
      <c r="F47" s="6"/>
    </row>
    <row r="48" spans="2:10" ht="30" x14ac:dyDescent="0.25">
      <c r="B48" s="7" t="s">
        <v>1</v>
      </c>
      <c r="C48" s="8" t="s">
        <v>2</v>
      </c>
      <c r="D48" s="188" t="s">
        <v>3</v>
      </c>
      <c r="E48" s="189"/>
      <c r="F48" s="6"/>
    </row>
    <row r="49" spans="1:6" ht="42.75" customHeight="1" x14ac:dyDescent="0.25">
      <c r="B49" s="41" t="s">
        <v>121</v>
      </c>
      <c r="C49" s="191"/>
      <c r="D49" s="194"/>
      <c r="E49" s="195"/>
      <c r="F49" s="6"/>
    </row>
    <row r="50" spans="1:6" ht="24.75" customHeight="1" x14ac:dyDescent="0.25">
      <c r="B50" s="41" t="s">
        <v>15</v>
      </c>
      <c r="C50" s="192"/>
      <c r="D50" s="176"/>
      <c r="E50" s="177"/>
      <c r="F50" s="6"/>
    </row>
    <row r="51" spans="1:6" ht="31.5" x14ac:dyDescent="0.25">
      <c r="B51" s="141" t="s">
        <v>122</v>
      </c>
      <c r="C51" s="192"/>
      <c r="D51" s="176"/>
      <c r="E51" s="177"/>
      <c r="F51" s="6"/>
    </row>
    <row r="52" spans="1:6" ht="15.75" x14ac:dyDescent="0.25">
      <c r="B52" s="41" t="s">
        <v>50</v>
      </c>
      <c r="C52" s="192"/>
      <c r="D52" s="176"/>
      <c r="E52" s="177"/>
      <c r="F52" s="6"/>
    </row>
    <row r="53" spans="1:6" s="19" customFormat="1" ht="31.5" x14ac:dyDescent="0.25">
      <c r="A53" s="1"/>
      <c r="B53" s="140" t="s">
        <v>123</v>
      </c>
      <c r="C53" s="192"/>
      <c r="D53" s="176"/>
      <c r="E53" s="177"/>
      <c r="F53" s="6"/>
    </row>
    <row r="54" spans="1:6" s="19" customFormat="1" ht="15.75" x14ac:dyDescent="0.25">
      <c r="A54" s="1"/>
      <c r="B54" s="36" t="s">
        <v>65</v>
      </c>
      <c r="C54" s="193"/>
      <c r="D54" s="178"/>
      <c r="E54" s="179"/>
      <c r="F54" s="6"/>
    </row>
    <row r="55" spans="1:6" s="19" customFormat="1" ht="13.5" customHeight="1" x14ac:dyDescent="0.25">
      <c r="A55" s="1"/>
      <c r="D55" s="4"/>
      <c r="E55" s="4"/>
      <c r="F55" s="6"/>
    </row>
    <row r="56" spans="1:6" ht="21" x14ac:dyDescent="0.25">
      <c r="B56" s="12" t="s">
        <v>16</v>
      </c>
      <c r="C56" s="13"/>
      <c r="D56" s="14"/>
      <c r="E56" s="15"/>
      <c r="F56" s="6"/>
    </row>
    <row r="57" spans="1:6" ht="45" x14ac:dyDescent="0.25">
      <c r="B57" s="7" t="s">
        <v>1</v>
      </c>
      <c r="C57" s="8" t="s">
        <v>2</v>
      </c>
      <c r="D57" s="188" t="s">
        <v>3</v>
      </c>
      <c r="E57" s="189"/>
      <c r="F57" s="6"/>
    </row>
    <row r="58" spans="1:6" ht="15.75" x14ac:dyDescent="0.25">
      <c r="B58" s="43" t="s">
        <v>76</v>
      </c>
      <c r="C58" s="223"/>
      <c r="D58" s="226"/>
      <c r="E58" s="226"/>
      <c r="F58" s="6"/>
    </row>
    <row r="59" spans="1:6" ht="15.75" x14ac:dyDescent="0.25">
      <c r="B59" s="43" t="s">
        <v>77</v>
      </c>
      <c r="C59" s="224"/>
      <c r="D59" s="226"/>
      <c r="E59" s="226"/>
      <c r="F59" s="6"/>
    </row>
    <row r="60" spans="1:6" ht="15.75" x14ac:dyDescent="0.25">
      <c r="B60" s="43" t="s">
        <v>78</v>
      </c>
      <c r="C60" s="224"/>
      <c r="D60" s="226"/>
      <c r="E60" s="226"/>
      <c r="F60" s="6"/>
    </row>
    <row r="61" spans="1:6" ht="15.75" x14ac:dyDescent="0.25">
      <c r="B61" s="43" t="s">
        <v>79</v>
      </c>
      <c r="C61" s="224"/>
      <c r="D61" s="226"/>
      <c r="E61" s="226"/>
      <c r="F61" s="6"/>
    </row>
    <row r="62" spans="1:6" ht="15.75" x14ac:dyDescent="0.25">
      <c r="B62" s="43" t="s">
        <v>80</v>
      </c>
      <c r="C62" s="224"/>
      <c r="D62" s="226"/>
      <c r="E62" s="226"/>
      <c r="F62" s="6"/>
    </row>
    <row r="63" spans="1:6" ht="33" customHeight="1" x14ac:dyDescent="0.25">
      <c r="B63" s="140" t="s">
        <v>124</v>
      </c>
      <c r="C63" s="225"/>
      <c r="D63" s="226"/>
      <c r="E63" s="226"/>
      <c r="F63" s="6"/>
    </row>
    <row r="64" spans="1:6" ht="21" x14ac:dyDescent="0.25">
      <c r="B64" s="12" t="s">
        <v>17</v>
      </c>
      <c r="C64" s="13"/>
      <c r="D64" s="14"/>
      <c r="E64" s="15"/>
      <c r="F64" s="6"/>
    </row>
    <row r="65" spans="2:6" ht="30" x14ac:dyDescent="0.25">
      <c r="B65" s="7" t="s">
        <v>1</v>
      </c>
      <c r="C65" s="18" t="s">
        <v>2</v>
      </c>
      <c r="D65" s="172" t="s">
        <v>3</v>
      </c>
      <c r="E65" s="173"/>
      <c r="F65" s="6"/>
    </row>
    <row r="66" spans="2:6" ht="15.75" x14ac:dyDescent="0.25">
      <c r="B66" s="44" t="s">
        <v>81</v>
      </c>
      <c r="C66" s="229"/>
      <c r="D66" s="232"/>
      <c r="E66" s="233"/>
      <c r="F66" s="6"/>
    </row>
    <row r="67" spans="2:6" ht="15.75" x14ac:dyDescent="0.25">
      <c r="B67" s="44" t="s">
        <v>82</v>
      </c>
      <c r="C67" s="230"/>
      <c r="D67" s="234"/>
      <c r="E67" s="235"/>
      <c r="F67" s="6"/>
    </row>
    <row r="68" spans="2:6" ht="31.5" x14ac:dyDescent="0.25">
      <c r="B68" s="44" t="s">
        <v>84</v>
      </c>
      <c r="C68" s="230"/>
      <c r="D68" s="234"/>
      <c r="E68" s="235"/>
      <c r="F68" s="6"/>
    </row>
    <row r="69" spans="2:6" ht="31.5" x14ac:dyDescent="0.25">
      <c r="B69" s="142" t="s">
        <v>124</v>
      </c>
      <c r="C69" s="230"/>
      <c r="D69" s="234"/>
      <c r="E69" s="235"/>
      <c r="F69" s="6"/>
    </row>
    <row r="70" spans="2:6" ht="31.5" x14ac:dyDescent="0.25">
      <c r="B70" s="44" t="s">
        <v>83</v>
      </c>
      <c r="C70" s="231"/>
      <c r="D70" s="236"/>
      <c r="E70" s="237"/>
      <c r="F70" s="6"/>
    </row>
    <row r="71" spans="2:6" ht="13.5" customHeight="1" x14ac:dyDescent="0.25">
      <c r="B71" s="16"/>
      <c r="C71" s="16"/>
      <c r="D71" s="17"/>
      <c r="E71" s="17"/>
      <c r="F71" s="6"/>
    </row>
    <row r="72" spans="2:6" ht="21" x14ac:dyDescent="0.25">
      <c r="B72" s="12" t="s">
        <v>18</v>
      </c>
      <c r="C72" s="13"/>
      <c r="D72" s="14"/>
      <c r="E72" s="15"/>
      <c r="F72" s="6"/>
    </row>
    <row r="73" spans="2:6" ht="30" x14ac:dyDescent="0.25">
      <c r="B73" s="7" t="s">
        <v>1</v>
      </c>
      <c r="C73" s="18" t="s">
        <v>2</v>
      </c>
      <c r="D73" s="172" t="s">
        <v>3</v>
      </c>
      <c r="E73" s="173"/>
      <c r="F73" s="6"/>
    </row>
    <row r="74" spans="2:6" x14ac:dyDescent="0.25">
      <c r="B74" s="20" t="s">
        <v>125</v>
      </c>
      <c r="C74" s="227"/>
      <c r="D74" s="228"/>
      <c r="E74" s="228"/>
      <c r="F74" s="6"/>
    </row>
    <row r="75" spans="2:6" ht="23.25" customHeight="1" x14ac:dyDescent="0.25">
      <c r="B75" s="143" t="s">
        <v>126</v>
      </c>
      <c r="C75" s="227"/>
      <c r="D75" s="228"/>
      <c r="E75" s="228"/>
      <c r="F75" s="6"/>
    </row>
    <row r="76" spans="2:6" x14ac:dyDescent="0.25">
      <c r="B76" s="143" t="s">
        <v>127</v>
      </c>
      <c r="C76" s="227"/>
      <c r="D76" s="228"/>
      <c r="E76" s="228"/>
      <c r="F76" s="6"/>
    </row>
    <row r="77" spans="2:6" ht="30" x14ac:dyDescent="0.25">
      <c r="B77" s="20" t="s">
        <v>44</v>
      </c>
      <c r="C77" s="227"/>
      <c r="D77" s="228"/>
      <c r="E77" s="228"/>
      <c r="F77" s="6"/>
    </row>
    <row r="78" spans="2:6" x14ac:dyDescent="0.25">
      <c r="B78" s="20" t="s">
        <v>85</v>
      </c>
      <c r="C78" s="227"/>
      <c r="D78" s="228"/>
      <c r="E78" s="228"/>
      <c r="F78" s="6"/>
    </row>
    <row r="79" spans="2:6" x14ac:dyDescent="0.25">
      <c r="B79" s="20" t="s">
        <v>45</v>
      </c>
      <c r="C79" s="227"/>
      <c r="D79" s="228"/>
      <c r="E79" s="228"/>
      <c r="F79" s="6"/>
    </row>
    <row r="80" spans="2:6" ht="30" x14ac:dyDescent="0.25">
      <c r="B80" s="20" t="s">
        <v>19</v>
      </c>
      <c r="C80" s="227"/>
      <c r="D80" s="228"/>
      <c r="E80" s="228"/>
      <c r="F80" s="6"/>
    </row>
    <row r="81" spans="2:6" ht="30" x14ac:dyDescent="0.25">
      <c r="B81" s="45" t="s">
        <v>137</v>
      </c>
      <c r="C81" s="227"/>
      <c r="D81" s="228"/>
      <c r="E81" s="228"/>
      <c r="F81" s="6"/>
    </row>
    <row r="82" spans="2:6" ht="13.5" customHeight="1" x14ac:dyDescent="0.25">
      <c r="B82" s="16"/>
      <c r="C82" s="16"/>
      <c r="D82" s="17"/>
      <c r="E82" s="17"/>
      <c r="F82" s="6"/>
    </row>
    <row r="83" spans="2:6" ht="21" x14ac:dyDescent="0.25">
      <c r="B83" s="12" t="s">
        <v>20</v>
      </c>
      <c r="C83" s="13"/>
      <c r="D83" s="14"/>
      <c r="E83" s="15"/>
      <c r="F83" s="6"/>
    </row>
    <row r="84" spans="2:6" ht="45" x14ac:dyDescent="0.25">
      <c r="B84" s="7" t="s">
        <v>1</v>
      </c>
      <c r="C84" s="18" t="s">
        <v>2</v>
      </c>
      <c r="D84" s="172" t="s">
        <v>3</v>
      </c>
      <c r="E84" s="173"/>
      <c r="F84" s="6"/>
    </row>
    <row r="85" spans="2:6" x14ac:dyDescent="0.25">
      <c r="B85" s="21" t="s">
        <v>86</v>
      </c>
      <c r="C85" s="220"/>
      <c r="D85" s="221"/>
      <c r="E85" s="221"/>
      <c r="F85" s="6"/>
    </row>
    <row r="86" spans="2:6" ht="30" x14ac:dyDescent="0.25">
      <c r="B86" s="144" t="s">
        <v>128</v>
      </c>
      <c r="C86" s="220"/>
      <c r="D86" s="221"/>
      <c r="E86" s="221"/>
      <c r="F86" s="6"/>
    </row>
    <row r="87" spans="2:6" ht="17.25" customHeight="1" x14ac:dyDescent="0.25">
      <c r="B87" s="21" t="s">
        <v>129</v>
      </c>
      <c r="C87" s="220"/>
      <c r="D87" s="221"/>
      <c r="E87" s="221"/>
      <c r="F87" s="6"/>
    </row>
    <row r="88" spans="2:6" ht="21" x14ac:dyDescent="0.25">
      <c r="B88" s="12" t="s">
        <v>21</v>
      </c>
      <c r="C88" s="13"/>
      <c r="D88" s="14"/>
      <c r="E88" s="15"/>
      <c r="F88" s="6"/>
    </row>
    <row r="89" spans="2:6" ht="30" x14ac:dyDescent="0.25">
      <c r="B89" s="7" t="s">
        <v>1</v>
      </c>
      <c r="C89" s="18" t="s">
        <v>2</v>
      </c>
      <c r="D89" s="172" t="s">
        <v>3</v>
      </c>
      <c r="E89" s="173"/>
      <c r="F89" s="6"/>
    </row>
    <row r="90" spans="2:6" x14ac:dyDescent="0.25">
      <c r="B90" s="22" t="s">
        <v>22</v>
      </c>
      <c r="C90" s="190"/>
      <c r="D90" s="161"/>
      <c r="E90" s="162"/>
      <c r="F90" s="6"/>
    </row>
    <row r="91" spans="2:6" x14ac:dyDescent="0.25">
      <c r="B91" s="22" t="s">
        <v>23</v>
      </c>
      <c r="C91" s="174"/>
      <c r="D91" s="163"/>
      <c r="E91" s="164"/>
      <c r="F91" s="6"/>
    </row>
    <row r="92" spans="2:6" x14ac:dyDescent="0.25">
      <c r="B92" s="22" t="s">
        <v>46</v>
      </c>
      <c r="C92" s="175"/>
      <c r="D92" s="165"/>
      <c r="E92" s="166"/>
      <c r="F92" s="6"/>
    </row>
    <row r="93" spans="2:6" ht="7.5" customHeight="1" x14ac:dyDescent="0.25">
      <c r="B93" s="1"/>
      <c r="C93" s="1" t="s">
        <v>58</v>
      </c>
      <c r="F93" s="6"/>
    </row>
    <row r="94" spans="2:6" ht="21" x14ac:dyDescent="0.25">
      <c r="B94" s="12" t="s">
        <v>24</v>
      </c>
      <c r="C94" s="13"/>
      <c r="D94" s="14"/>
      <c r="E94" s="15"/>
      <c r="F94" s="6"/>
    </row>
    <row r="95" spans="2:6" ht="45" x14ac:dyDescent="0.25">
      <c r="B95" s="7" t="s">
        <v>1</v>
      </c>
      <c r="C95" s="18" t="s">
        <v>2</v>
      </c>
      <c r="D95" s="172" t="s">
        <v>3</v>
      </c>
      <c r="E95" s="173"/>
      <c r="F95" s="6"/>
    </row>
    <row r="96" spans="2:6" x14ac:dyDescent="0.25">
      <c r="B96" s="20" t="s">
        <v>87</v>
      </c>
      <c r="C96" s="190"/>
      <c r="D96" s="161"/>
      <c r="E96" s="162"/>
      <c r="F96" s="6"/>
    </row>
    <row r="97" spans="2:6" x14ac:dyDescent="0.25">
      <c r="B97" s="20" t="s">
        <v>88</v>
      </c>
      <c r="C97" s="174"/>
      <c r="D97" s="163"/>
      <c r="E97" s="164"/>
      <c r="F97" s="6"/>
    </row>
    <row r="98" spans="2:6" x14ac:dyDescent="0.25">
      <c r="B98" s="20" t="s">
        <v>41</v>
      </c>
      <c r="C98" s="175"/>
      <c r="D98" s="165"/>
      <c r="E98" s="166"/>
      <c r="F98" s="6"/>
    </row>
    <row r="99" spans="2:6" ht="15" customHeight="1" x14ac:dyDescent="0.25">
      <c r="B99" s="1"/>
      <c r="C99" s="1"/>
      <c r="F99" s="6"/>
    </row>
    <row r="100" spans="2:6" ht="21" x14ac:dyDescent="0.25">
      <c r="B100" s="12" t="s">
        <v>25</v>
      </c>
      <c r="C100" s="13"/>
      <c r="D100" s="14"/>
      <c r="E100" s="15"/>
      <c r="F100" s="6"/>
    </row>
    <row r="101" spans="2:6" ht="30" x14ac:dyDescent="0.25">
      <c r="B101" s="7" t="s">
        <v>1</v>
      </c>
      <c r="C101" s="18" t="s">
        <v>2</v>
      </c>
      <c r="D101" s="172" t="s">
        <v>3</v>
      </c>
      <c r="E101" s="173"/>
      <c r="F101" s="6"/>
    </row>
    <row r="102" spans="2:6" ht="35.25" customHeight="1" x14ac:dyDescent="0.25">
      <c r="B102" s="22" t="s">
        <v>26</v>
      </c>
      <c r="C102" s="38"/>
      <c r="D102" s="239"/>
      <c r="E102" s="240"/>
      <c r="F102" s="6"/>
    </row>
    <row r="103" spans="2:6" ht="12.75" customHeight="1" x14ac:dyDescent="0.25">
      <c r="B103" s="1"/>
      <c r="C103" s="1"/>
      <c r="F103" s="6"/>
    </row>
    <row r="104" spans="2:6" ht="21" x14ac:dyDescent="0.25">
      <c r="B104" s="12" t="s">
        <v>27</v>
      </c>
      <c r="C104" s="13"/>
      <c r="D104" s="14"/>
      <c r="E104" s="15"/>
      <c r="F104" s="6"/>
    </row>
    <row r="105" spans="2:6" ht="30" x14ac:dyDescent="0.25">
      <c r="B105" s="7" t="s">
        <v>1</v>
      </c>
      <c r="C105" s="18" t="s">
        <v>2</v>
      </c>
      <c r="D105" s="172" t="s">
        <v>3</v>
      </c>
      <c r="E105" s="173"/>
      <c r="F105" s="6"/>
    </row>
    <row r="106" spans="2:6" ht="30" x14ac:dyDescent="0.25">
      <c r="B106" s="23" t="s">
        <v>89</v>
      </c>
      <c r="C106" s="190"/>
      <c r="D106" s="161"/>
      <c r="E106" s="162"/>
      <c r="F106" s="6"/>
    </row>
    <row r="107" spans="2:6" x14ac:dyDescent="0.25">
      <c r="B107" s="23" t="s">
        <v>51</v>
      </c>
      <c r="C107" s="174"/>
      <c r="D107" s="163"/>
      <c r="E107" s="164"/>
      <c r="F107" s="6"/>
    </row>
    <row r="108" spans="2:6" x14ac:dyDescent="0.25">
      <c r="B108" s="23"/>
      <c r="C108" s="175"/>
      <c r="D108" s="165"/>
      <c r="E108" s="166"/>
      <c r="F108" s="6"/>
    </row>
    <row r="109" spans="2:6" x14ac:dyDescent="0.25">
      <c r="B109" s="24"/>
      <c r="C109" s="25"/>
      <c r="D109" s="26"/>
      <c r="E109" s="26"/>
      <c r="F109" s="6"/>
    </row>
    <row r="110" spans="2:6" ht="21" x14ac:dyDescent="0.25">
      <c r="B110" s="12" t="s">
        <v>91</v>
      </c>
      <c r="C110" s="13"/>
      <c r="D110" s="14"/>
      <c r="E110" s="15"/>
      <c r="F110" s="6"/>
    </row>
    <row r="111" spans="2:6" ht="30" x14ac:dyDescent="0.25">
      <c r="B111" s="7" t="s">
        <v>1</v>
      </c>
      <c r="C111" s="18" t="s">
        <v>2</v>
      </c>
      <c r="D111" s="172" t="s">
        <v>3</v>
      </c>
      <c r="E111" s="173"/>
      <c r="F111" s="6"/>
    </row>
    <row r="112" spans="2:6" ht="30" x14ac:dyDescent="0.25">
      <c r="B112" s="23" t="s">
        <v>90</v>
      </c>
      <c r="C112" s="238"/>
      <c r="D112" s="180"/>
      <c r="E112" s="181"/>
      <c r="F112" s="6"/>
    </row>
    <row r="113" spans="2:6" ht="30" x14ac:dyDescent="0.25">
      <c r="B113" s="23" t="s">
        <v>92</v>
      </c>
      <c r="C113" s="174"/>
      <c r="D113" s="163"/>
      <c r="E113" s="164"/>
      <c r="F113" s="6"/>
    </row>
    <row r="114" spans="2:6" ht="15" customHeight="1" x14ac:dyDescent="0.25">
      <c r="B114" s="39" t="s">
        <v>28</v>
      </c>
      <c r="C114" s="174"/>
      <c r="D114" s="163"/>
      <c r="E114" s="164"/>
      <c r="F114" s="6"/>
    </row>
    <row r="115" spans="2:6" ht="30" x14ac:dyDescent="0.25">
      <c r="B115" s="39" t="s">
        <v>47</v>
      </c>
      <c r="C115" s="174"/>
      <c r="D115" s="163"/>
      <c r="E115" s="164"/>
      <c r="F115" s="6"/>
    </row>
    <row r="116" spans="2:6" x14ac:dyDescent="0.25">
      <c r="B116" s="39" t="s">
        <v>48</v>
      </c>
      <c r="C116" s="174"/>
      <c r="D116" s="163"/>
      <c r="E116" s="164"/>
      <c r="F116" s="6"/>
    </row>
    <row r="117" spans="2:6" x14ac:dyDescent="0.25">
      <c r="B117" s="39" t="s">
        <v>130</v>
      </c>
      <c r="C117" s="174"/>
      <c r="D117" s="163"/>
      <c r="E117" s="164"/>
      <c r="F117" s="6"/>
    </row>
    <row r="118" spans="2:6" x14ac:dyDescent="0.25">
      <c r="B118" s="39" t="s">
        <v>52</v>
      </c>
      <c r="C118" s="175"/>
      <c r="D118" s="165"/>
      <c r="E118" s="166"/>
      <c r="F118" s="6"/>
    </row>
    <row r="119" spans="2:6" ht="8.25" customHeight="1" x14ac:dyDescent="0.25">
      <c r="B119" s="24"/>
      <c r="C119" s="25"/>
      <c r="D119" s="26"/>
      <c r="E119" s="26"/>
      <c r="F119" s="6"/>
    </row>
    <row r="120" spans="2:6" ht="21" x14ac:dyDescent="0.25">
      <c r="B120" s="12" t="s">
        <v>29</v>
      </c>
      <c r="C120" s="13"/>
      <c r="D120" s="14"/>
      <c r="E120" s="15"/>
      <c r="F120" s="6"/>
    </row>
    <row r="121" spans="2:6" ht="45" x14ac:dyDescent="0.25">
      <c r="B121" s="7" t="s">
        <v>1</v>
      </c>
      <c r="C121" s="148" t="s">
        <v>2</v>
      </c>
      <c r="D121" s="170" t="s">
        <v>3</v>
      </c>
      <c r="E121" s="171"/>
      <c r="F121" s="6"/>
    </row>
    <row r="122" spans="2:6" ht="27.75" customHeight="1" x14ac:dyDescent="0.25">
      <c r="B122" s="145" t="s">
        <v>131</v>
      </c>
      <c r="C122" s="222"/>
      <c r="D122" s="222"/>
      <c r="E122" s="222"/>
      <c r="F122" s="6"/>
    </row>
    <row r="123" spans="2:6" ht="30" x14ac:dyDescent="0.25">
      <c r="B123" s="146" t="s">
        <v>133</v>
      </c>
      <c r="C123" s="222"/>
      <c r="D123" s="222"/>
      <c r="E123" s="222"/>
      <c r="F123" s="6"/>
    </row>
    <row r="124" spans="2:6" ht="32.25" customHeight="1" x14ac:dyDescent="0.25">
      <c r="B124" s="113" t="s">
        <v>94</v>
      </c>
      <c r="C124" s="222"/>
      <c r="D124" s="222"/>
      <c r="E124" s="222"/>
      <c r="F124" s="6"/>
    </row>
    <row r="125" spans="2:6" x14ac:dyDescent="0.25">
      <c r="B125" s="113" t="s">
        <v>42</v>
      </c>
      <c r="C125" s="222"/>
      <c r="D125" s="222"/>
      <c r="E125" s="222"/>
      <c r="F125" s="6"/>
    </row>
    <row r="126" spans="2:6" ht="28.5" customHeight="1" x14ac:dyDescent="0.25">
      <c r="B126" s="147" t="s">
        <v>132</v>
      </c>
      <c r="C126" s="222"/>
      <c r="D126" s="222"/>
      <c r="E126" s="222"/>
      <c r="F126" s="6"/>
    </row>
    <row r="127" spans="2:6" ht="21" x14ac:dyDescent="0.25">
      <c r="B127" s="12" t="s">
        <v>30</v>
      </c>
      <c r="C127" s="13"/>
      <c r="D127" s="14"/>
      <c r="E127" s="15"/>
      <c r="F127" s="6"/>
    </row>
    <row r="128" spans="2:6" ht="30" x14ac:dyDescent="0.25">
      <c r="B128" s="7" t="s">
        <v>1</v>
      </c>
      <c r="C128" s="18" t="s">
        <v>2</v>
      </c>
      <c r="D128" s="172" t="s">
        <v>3</v>
      </c>
      <c r="E128" s="173"/>
      <c r="F128" s="6"/>
    </row>
    <row r="129" spans="2:6" x14ac:dyDescent="0.25">
      <c r="B129" s="39" t="s">
        <v>43</v>
      </c>
      <c r="C129" s="174"/>
      <c r="D129" s="176"/>
      <c r="E129" s="177"/>
      <c r="F129" s="6"/>
    </row>
    <row r="130" spans="2:6" x14ac:dyDescent="0.25">
      <c r="B130" s="39" t="s">
        <v>31</v>
      </c>
      <c r="C130" s="175"/>
      <c r="D130" s="178"/>
      <c r="E130" s="179"/>
      <c r="F130" s="6"/>
    </row>
    <row r="131" spans="2:6" ht="32.25" customHeight="1" thickBot="1" x14ac:dyDescent="0.3">
      <c r="B131" s="24"/>
      <c r="C131" s="25"/>
      <c r="D131" s="27"/>
      <c r="E131" s="27"/>
      <c r="F131" s="6"/>
    </row>
    <row r="132" spans="2:6" ht="50.25" customHeight="1" x14ac:dyDescent="0.25">
      <c r="B132" s="182" t="s">
        <v>134</v>
      </c>
      <c r="C132" s="183"/>
      <c r="D132" s="183"/>
      <c r="E132" s="184"/>
      <c r="F132" s="6"/>
    </row>
    <row r="133" spans="2:6" ht="33" customHeight="1" x14ac:dyDescent="0.25">
      <c r="B133" s="185" t="s">
        <v>93</v>
      </c>
      <c r="C133" s="186"/>
      <c r="D133" s="186"/>
      <c r="E133" s="187"/>
      <c r="F133" s="6"/>
    </row>
    <row r="134" spans="2:6" ht="112.5" customHeight="1" thickBot="1" x14ac:dyDescent="0.3">
      <c r="B134" s="167" t="s">
        <v>106</v>
      </c>
      <c r="C134" s="168"/>
      <c r="D134" s="168"/>
      <c r="E134" s="169"/>
      <c r="F134" s="6"/>
    </row>
    <row r="135" spans="2:6" x14ac:dyDescent="0.25">
      <c r="C135" s="2"/>
      <c r="F135" s="6"/>
    </row>
    <row r="136" spans="2:6" ht="21" customHeight="1" x14ac:dyDescent="0.25">
      <c r="B136" s="12" t="s">
        <v>97</v>
      </c>
      <c r="C136" s="28">
        <f>SUM(C138:C146)</f>
        <v>160</v>
      </c>
      <c r="D136" s="28">
        <f>SUM(D138:D146)</f>
        <v>0</v>
      </c>
      <c r="E136" s="15"/>
      <c r="F136" s="6"/>
    </row>
    <row r="137" spans="2:6" ht="30" x14ac:dyDescent="0.25">
      <c r="B137" s="7" t="s">
        <v>32</v>
      </c>
      <c r="C137" s="8" t="s">
        <v>33</v>
      </c>
      <c r="D137" s="49" t="s">
        <v>34</v>
      </c>
      <c r="E137" s="52" t="s">
        <v>3</v>
      </c>
      <c r="F137" s="6"/>
    </row>
    <row r="138" spans="2:6" ht="28.5" customHeight="1" x14ac:dyDescent="0.25">
      <c r="B138" s="135" t="s">
        <v>141</v>
      </c>
      <c r="C138" s="29">
        <v>40</v>
      </c>
      <c r="D138" s="55"/>
      <c r="E138" s="23"/>
      <c r="F138" s="6"/>
    </row>
    <row r="139" spans="2:6" x14ac:dyDescent="0.25">
      <c r="B139" s="136" t="s">
        <v>109</v>
      </c>
      <c r="C139" s="29">
        <v>20</v>
      </c>
      <c r="D139" s="55"/>
      <c r="E139" s="23"/>
      <c r="F139" s="6"/>
    </row>
    <row r="140" spans="2:6" x14ac:dyDescent="0.25">
      <c r="B140" s="46" t="s">
        <v>110</v>
      </c>
      <c r="C140" s="29">
        <v>10</v>
      </c>
      <c r="D140" s="55"/>
      <c r="E140" s="23"/>
      <c r="F140" s="6"/>
    </row>
    <row r="141" spans="2:6" x14ac:dyDescent="0.25">
      <c r="B141" s="45" t="s">
        <v>56</v>
      </c>
      <c r="C141" s="29">
        <v>20</v>
      </c>
      <c r="D141" s="55"/>
      <c r="E141" s="23"/>
      <c r="F141" s="6"/>
    </row>
    <row r="142" spans="2:6" x14ac:dyDescent="0.25">
      <c r="B142" s="45" t="s">
        <v>111</v>
      </c>
      <c r="C142" s="29">
        <v>20</v>
      </c>
      <c r="D142" s="55"/>
      <c r="E142" s="23"/>
      <c r="F142" s="6"/>
    </row>
    <row r="143" spans="2:6" x14ac:dyDescent="0.25">
      <c r="B143" s="135" t="s">
        <v>135</v>
      </c>
      <c r="C143" s="29">
        <v>20</v>
      </c>
      <c r="D143" s="55"/>
      <c r="E143" s="23"/>
      <c r="F143" s="6"/>
    </row>
    <row r="144" spans="2:6" x14ac:dyDescent="0.25">
      <c r="B144" s="45" t="s">
        <v>95</v>
      </c>
      <c r="C144" s="29">
        <v>10</v>
      </c>
      <c r="D144" s="55"/>
      <c r="E144" s="23"/>
      <c r="F144" s="6"/>
    </row>
    <row r="145" spans="2:6" x14ac:dyDescent="0.25">
      <c r="B145" s="135" t="s">
        <v>112</v>
      </c>
      <c r="C145" s="29">
        <v>10</v>
      </c>
      <c r="D145" s="55"/>
      <c r="E145" s="23"/>
      <c r="F145" s="6"/>
    </row>
    <row r="146" spans="2:6" ht="27" customHeight="1" x14ac:dyDescent="0.25">
      <c r="B146" s="45" t="s">
        <v>96</v>
      </c>
      <c r="C146" s="149">
        <v>10</v>
      </c>
      <c r="D146" s="23"/>
      <c r="E146" s="23"/>
      <c r="F146" s="6"/>
    </row>
    <row r="147" spans="2:6" s="112" customFormat="1" ht="27" customHeight="1" x14ac:dyDescent="0.25">
      <c r="B147" s="45"/>
      <c r="C147" s="29"/>
      <c r="D147" s="23"/>
      <c r="E147" s="23"/>
      <c r="F147" s="153"/>
    </row>
    <row r="148" spans="2:6" ht="19.5" x14ac:dyDescent="0.25">
      <c r="B148" s="150" t="s">
        <v>138</v>
      </c>
      <c r="C148" s="151">
        <f>SUM(C150:C152)</f>
        <v>100</v>
      </c>
      <c r="D148" s="151">
        <f>SUM(D150:D152)</f>
        <v>0</v>
      </c>
      <c r="E148" s="152"/>
      <c r="F148" s="6"/>
    </row>
    <row r="149" spans="2:6" ht="37.5" customHeight="1" x14ac:dyDescent="0.25">
      <c r="B149" s="7" t="s">
        <v>32</v>
      </c>
      <c r="C149" s="8" t="s">
        <v>33</v>
      </c>
      <c r="D149" s="49" t="s">
        <v>34</v>
      </c>
      <c r="E149" s="52" t="s">
        <v>3</v>
      </c>
      <c r="F149" s="6"/>
    </row>
    <row r="150" spans="2:6" ht="19.5" customHeight="1" x14ac:dyDescent="0.25">
      <c r="B150" s="45" t="s">
        <v>98</v>
      </c>
      <c r="C150" s="29">
        <v>30</v>
      </c>
      <c r="D150" s="114"/>
      <c r="E150" s="23"/>
      <c r="F150" s="6"/>
    </row>
    <row r="151" spans="2:6" ht="26.25" customHeight="1" x14ac:dyDescent="0.25">
      <c r="B151" s="45" t="s">
        <v>57</v>
      </c>
      <c r="C151" s="29">
        <v>30</v>
      </c>
      <c r="D151" s="114"/>
      <c r="E151" s="23"/>
      <c r="F151" s="6"/>
    </row>
    <row r="152" spans="2:6" ht="30.75" customHeight="1" x14ac:dyDescent="0.25">
      <c r="B152" s="137" t="s">
        <v>113</v>
      </c>
      <c r="C152" s="29">
        <v>40</v>
      </c>
      <c r="D152" s="114"/>
      <c r="E152" s="23"/>
      <c r="F152" s="6"/>
    </row>
    <row r="153" spans="2:6" ht="13.5" customHeight="1" x14ac:dyDescent="0.25">
      <c r="F153" s="6"/>
    </row>
    <row r="154" spans="2:6" ht="18.75" x14ac:dyDescent="0.25">
      <c r="B154" s="31" t="s">
        <v>99</v>
      </c>
      <c r="C154" s="28">
        <f>SUM(C156:C156)</f>
        <v>30</v>
      </c>
      <c r="D154" s="28">
        <f>SUM(D156:D156)</f>
        <v>0</v>
      </c>
      <c r="E154" s="15"/>
      <c r="F154" s="6"/>
    </row>
    <row r="155" spans="2:6" ht="30" x14ac:dyDescent="0.25">
      <c r="B155" s="7" t="s">
        <v>32</v>
      </c>
      <c r="C155" s="8" t="s">
        <v>33</v>
      </c>
      <c r="D155" s="49" t="s">
        <v>34</v>
      </c>
      <c r="E155" s="52" t="s">
        <v>3</v>
      </c>
      <c r="F155" s="6"/>
    </row>
    <row r="156" spans="2:6" ht="30" x14ac:dyDescent="0.25">
      <c r="B156" s="23" t="s">
        <v>54</v>
      </c>
      <c r="C156" s="29">
        <v>30</v>
      </c>
      <c r="D156" s="114"/>
      <c r="E156" s="23"/>
      <c r="F156" s="6"/>
    </row>
    <row r="157" spans="2:6" x14ac:dyDescent="0.25">
      <c r="F157" s="6"/>
    </row>
    <row r="158" spans="2:6" ht="18.75" x14ac:dyDescent="0.25">
      <c r="B158" s="31" t="s">
        <v>100</v>
      </c>
      <c r="C158" s="28">
        <f>SUM(C160:C160)</f>
        <v>30</v>
      </c>
      <c r="D158" s="28">
        <f>SUM(D160:D160)</f>
        <v>0</v>
      </c>
      <c r="E158" s="15"/>
      <c r="F158" s="6"/>
    </row>
    <row r="159" spans="2:6" ht="30" x14ac:dyDescent="0.25">
      <c r="B159" s="7" t="s">
        <v>32</v>
      </c>
      <c r="C159" s="8" t="s">
        <v>33</v>
      </c>
      <c r="D159" s="8" t="s">
        <v>34</v>
      </c>
      <c r="E159" s="52" t="s">
        <v>3</v>
      </c>
      <c r="F159" s="6"/>
    </row>
    <row r="160" spans="2:6" ht="45" x14ac:dyDescent="0.25">
      <c r="B160" s="23" t="s">
        <v>139</v>
      </c>
      <c r="C160" s="29">
        <v>30</v>
      </c>
      <c r="D160" s="114"/>
      <c r="E160" s="23"/>
      <c r="F160" s="6"/>
    </row>
    <row r="161" spans="1:6" x14ac:dyDescent="0.25">
      <c r="F161" s="6"/>
    </row>
    <row r="162" spans="1:6" ht="21" x14ac:dyDescent="0.25">
      <c r="B162" s="12" t="s">
        <v>142</v>
      </c>
      <c r="C162" s="28">
        <f>SUM(C164:C167)</f>
        <v>40</v>
      </c>
      <c r="D162" s="28">
        <f>SUM(D164:D167)</f>
        <v>0</v>
      </c>
      <c r="E162" s="15"/>
      <c r="F162" s="6"/>
    </row>
    <row r="163" spans="1:6" ht="75" x14ac:dyDescent="0.25">
      <c r="B163" s="47" t="s">
        <v>143</v>
      </c>
      <c r="C163" s="8" t="s">
        <v>33</v>
      </c>
      <c r="D163" s="8" t="s">
        <v>34</v>
      </c>
      <c r="E163" s="52" t="s">
        <v>3</v>
      </c>
      <c r="F163" s="6"/>
    </row>
    <row r="164" spans="1:6" ht="23.25" customHeight="1" x14ac:dyDescent="0.25">
      <c r="B164" s="37"/>
      <c r="C164" s="29">
        <v>10</v>
      </c>
      <c r="D164" s="114"/>
      <c r="E164" s="23"/>
      <c r="F164" s="6"/>
    </row>
    <row r="165" spans="1:6" ht="23.25" customHeight="1" x14ac:dyDescent="0.25">
      <c r="B165" s="37"/>
      <c r="C165" s="29">
        <v>10</v>
      </c>
      <c r="D165" s="114"/>
      <c r="E165" s="23"/>
      <c r="F165" s="6"/>
    </row>
    <row r="166" spans="1:6" ht="23.25" customHeight="1" x14ac:dyDescent="0.25">
      <c r="B166" s="37"/>
      <c r="C166" s="29">
        <v>10</v>
      </c>
      <c r="D166" s="114"/>
      <c r="E166" s="23"/>
      <c r="F166" s="6"/>
    </row>
    <row r="167" spans="1:6" ht="23.25" customHeight="1" x14ac:dyDescent="0.25">
      <c r="B167" s="37"/>
      <c r="C167" s="29">
        <v>10</v>
      </c>
      <c r="D167" s="114"/>
      <c r="E167" s="23"/>
      <c r="F167" s="6"/>
    </row>
    <row r="168" spans="1:6" ht="14.25" customHeight="1" x14ac:dyDescent="0.25">
      <c r="F168" s="6"/>
    </row>
    <row r="169" spans="1:6" s="35" customFormat="1" ht="20.25" customHeight="1" x14ac:dyDescent="0.3">
      <c r="A169" s="1"/>
      <c r="B169" s="32" t="s">
        <v>35</v>
      </c>
      <c r="C169" s="33"/>
      <c r="D169" s="34"/>
      <c r="E169" s="34"/>
      <c r="F169" s="6"/>
    </row>
    <row r="170" spans="1:6" s="35" customFormat="1" ht="20.25" customHeight="1" x14ac:dyDescent="0.3">
      <c r="A170" s="1"/>
      <c r="B170" s="32" t="s">
        <v>36</v>
      </c>
      <c r="C170" s="33"/>
      <c r="D170" s="34"/>
      <c r="E170" s="34"/>
      <c r="F170" s="6"/>
    </row>
    <row r="171" spans="1:6" s="35" customFormat="1" ht="20.25" customHeight="1" x14ac:dyDescent="0.3">
      <c r="A171" s="1"/>
      <c r="B171" s="32" t="s">
        <v>38</v>
      </c>
      <c r="C171" s="33"/>
      <c r="D171" s="34"/>
      <c r="E171" s="34"/>
      <c r="F171" s="6"/>
    </row>
    <row r="172" spans="1:6" s="35" customFormat="1" ht="20.25" customHeight="1" x14ac:dyDescent="0.3">
      <c r="B172" s="32" t="s">
        <v>37</v>
      </c>
      <c r="C172" s="33"/>
      <c r="D172" s="34"/>
      <c r="E172" s="34"/>
      <c r="F172" s="6"/>
    </row>
    <row r="173" spans="1:6" s="35" customFormat="1" ht="20.25" customHeight="1" x14ac:dyDescent="0.3">
      <c r="B173" s="32" t="s">
        <v>39</v>
      </c>
      <c r="C173" s="33"/>
      <c r="D173" s="34"/>
      <c r="E173" s="34"/>
      <c r="F173" s="6"/>
    </row>
  </sheetData>
  <sortState ref="B160:F168">
    <sortCondition descending="1" ref="C160:C168"/>
  </sortState>
  <mergeCells count="57">
    <mergeCell ref="C66:C70"/>
    <mergeCell ref="D66:E70"/>
    <mergeCell ref="D111:E111"/>
    <mergeCell ref="C112:C118"/>
    <mergeCell ref="D101:E101"/>
    <mergeCell ref="D102:E102"/>
    <mergeCell ref="D105:E105"/>
    <mergeCell ref="C106:C108"/>
    <mergeCell ref="D11:E11"/>
    <mergeCell ref="D41:E41"/>
    <mergeCell ref="C12:C19"/>
    <mergeCell ref="D12:E19"/>
    <mergeCell ref="B21:E21"/>
    <mergeCell ref="D22:E22"/>
    <mergeCell ref="C23:C28"/>
    <mergeCell ref="D23:E28"/>
    <mergeCell ref="D31:E31"/>
    <mergeCell ref="B30:E30"/>
    <mergeCell ref="C34:C38"/>
    <mergeCell ref="D34:E38"/>
    <mergeCell ref="B3:E3"/>
    <mergeCell ref="B5:E5"/>
    <mergeCell ref="B6:E6"/>
    <mergeCell ref="B8:E8"/>
    <mergeCell ref="B10:E10"/>
    <mergeCell ref="C42:C45"/>
    <mergeCell ref="D42:E45"/>
    <mergeCell ref="D48:E48"/>
    <mergeCell ref="C49:C54"/>
    <mergeCell ref="D49:E54"/>
    <mergeCell ref="D57:E57"/>
    <mergeCell ref="D65:E65"/>
    <mergeCell ref="C96:C98"/>
    <mergeCell ref="D96:E98"/>
    <mergeCell ref="D73:E73"/>
    <mergeCell ref="D84:E84"/>
    <mergeCell ref="D89:E89"/>
    <mergeCell ref="C90:C92"/>
    <mergeCell ref="D90:E92"/>
    <mergeCell ref="D95:E95"/>
    <mergeCell ref="C85:C87"/>
    <mergeCell ref="D85:E87"/>
    <mergeCell ref="C58:C63"/>
    <mergeCell ref="D58:E63"/>
    <mergeCell ref="C74:C81"/>
    <mergeCell ref="D74:E81"/>
    <mergeCell ref="D106:E108"/>
    <mergeCell ref="B134:E134"/>
    <mergeCell ref="D121:E121"/>
    <mergeCell ref="D128:E128"/>
    <mergeCell ref="C129:C130"/>
    <mergeCell ref="D129:E130"/>
    <mergeCell ref="D112:E118"/>
    <mergeCell ref="B132:E132"/>
    <mergeCell ref="B133:E133"/>
    <mergeCell ref="C122:C126"/>
    <mergeCell ref="D122:E126"/>
  </mergeCells>
  <printOptions horizontalCentered="1"/>
  <pageMargins left="0.47244094488188981" right="0.47244094488188981" top="0.78740157480314965" bottom="0.78740157480314965" header="0.31496062992125984" footer="0.31496062992125984"/>
  <pageSetup scale="57" fitToHeight="0" orientation="portrait" r:id="rId1"/>
  <headerFooter>
    <oddFooter>Página &amp;P</oddFooter>
  </headerFooter>
  <rowBreaks count="1" manualBreakCount="1">
    <brk id="131" min="1" max="5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66"/>
  <sheetViews>
    <sheetView showGridLines="0" tabSelected="1" topLeftCell="A4" zoomScale="120" zoomScaleNormal="120" workbookViewId="0">
      <selection activeCell="B41" sqref="B41"/>
    </sheetView>
  </sheetViews>
  <sheetFormatPr baseColWidth="10" defaultColWidth="11.42578125" defaultRowHeight="15" x14ac:dyDescent="0.25"/>
  <cols>
    <col min="1" max="1" width="2.5703125" style="1" customWidth="1"/>
    <col min="2" max="2" width="63.7109375" style="2" customWidth="1"/>
    <col min="3" max="3" width="7.140625" style="3" bestFit="1" customWidth="1"/>
    <col min="4" max="4" width="12.28515625" style="3" customWidth="1"/>
    <col min="5" max="7" width="7.7109375" style="4" customWidth="1"/>
    <col min="8" max="15" width="7.7109375" style="1" customWidth="1"/>
    <col min="16" max="16" width="7.7109375" style="1" bestFit="1" customWidth="1"/>
    <col min="17" max="20" width="4" style="1" bestFit="1" customWidth="1"/>
    <col min="21" max="16384" width="11.42578125" style="1"/>
  </cols>
  <sheetData>
    <row r="2" spans="1:20" ht="24.6" customHeight="1" x14ac:dyDescent="0.25">
      <c r="B2" s="196" t="s">
        <v>107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20" ht="24.75" customHeight="1" thickBot="1" x14ac:dyDescent="0.3"/>
    <row r="4" spans="1:20" ht="23.25" customHeight="1" x14ac:dyDescent="0.25">
      <c r="B4" s="198" t="s">
        <v>40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200"/>
    </row>
    <row r="5" spans="1:20" ht="15.75" thickBot="1" x14ac:dyDescent="0.3">
      <c r="B5" s="201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3"/>
    </row>
    <row r="6" spans="1:20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20" ht="21" x14ac:dyDescent="0.25">
      <c r="B7" s="244" t="s">
        <v>62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</row>
    <row r="8" spans="1:20" ht="20.25" customHeight="1" x14ac:dyDescent="0.25">
      <c r="B8" s="24"/>
      <c r="C8" s="25"/>
      <c r="D8" s="25"/>
      <c r="E8" s="27"/>
      <c r="F8" s="27"/>
      <c r="G8" s="6"/>
    </row>
    <row r="9" spans="1:20" ht="15.75" thickBot="1" x14ac:dyDescent="0.3">
      <c r="C9" s="2"/>
      <c r="D9" s="2"/>
      <c r="G9" s="6"/>
    </row>
    <row r="10" spans="1:20" ht="33" customHeight="1" thickBot="1" x14ac:dyDescent="0.3">
      <c r="B10" s="58" t="s">
        <v>102</v>
      </c>
      <c r="C10" s="63">
        <f>SUM(C12:C20)</f>
        <v>160</v>
      </c>
      <c r="D10" s="249" t="s">
        <v>59</v>
      </c>
      <c r="E10" s="250"/>
      <c r="F10" s="250"/>
      <c r="G10" s="250"/>
      <c r="H10" s="251" t="s">
        <v>60</v>
      </c>
      <c r="I10" s="251"/>
      <c r="J10" s="251"/>
      <c r="K10" s="251"/>
      <c r="L10" s="251" t="s">
        <v>61</v>
      </c>
      <c r="M10" s="251"/>
      <c r="N10" s="251"/>
      <c r="O10" s="252"/>
      <c r="P10" s="64">
        <v>1</v>
      </c>
      <c r="Q10" s="29">
        <v>2</v>
      </c>
      <c r="R10" s="29">
        <v>3</v>
      </c>
      <c r="S10" s="29">
        <v>4</v>
      </c>
      <c r="T10" s="29">
        <v>5</v>
      </c>
    </row>
    <row r="11" spans="1:20" ht="30.75" thickBot="1" x14ac:dyDescent="0.3">
      <c r="B11" s="59" t="s">
        <v>32</v>
      </c>
      <c r="C11" s="65" t="s">
        <v>33</v>
      </c>
      <c r="D11" s="66" t="s">
        <v>114</v>
      </c>
      <c r="E11" s="67" t="s">
        <v>101</v>
      </c>
      <c r="F11" s="68" t="s">
        <v>101</v>
      </c>
      <c r="G11" s="69" t="s">
        <v>101</v>
      </c>
      <c r="H11" s="70" t="s">
        <v>101</v>
      </c>
      <c r="I11" s="67" t="s">
        <v>101</v>
      </c>
      <c r="J11" s="68" t="s">
        <v>101</v>
      </c>
      <c r="K11" s="69" t="s">
        <v>101</v>
      </c>
      <c r="L11" s="70" t="s">
        <v>114</v>
      </c>
      <c r="M11" s="67" t="s">
        <v>101</v>
      </c>
      <c r="N11" s="68" t="s">
        <v>101</v>
      </c>
      <c r="O11" s="69" t="s">
        <v>101</v>
      </c>
      <c r="P11" s="56">
        <v>1</v>
      </c>
      <c r="Q11" s="56">
        <v>0.8</v>
      </c>
      <c r="R11" s="56">
        <v>0.6</v>
      </c>
      <c r="S11" s="56">
        <v>0.4</v>
      </c>
      <c r="T11" s="56">
        <v>0.4</v>
      </c>
    </row>
    <row r="12" spans="1:20" ht="60" x14ac:dyDescent="0.25">
      <c r="B12" s="135" t="s">
        <v>141</v>
      </c>
      <c r="C12" s="29">
        <v>40</v>
      </c>
      <c r="D12" s="81"/>
      <c r="E12" s="51"/>
      <c r="F12" s="51"/>
      <c r="G12" s="82"/>
      <c r="H12" s="88"/>
      <c r="I12" s="89"/>
      <c r="J12" s="89"/>
      <c r="K12" s="90"/>
      <c r="L12" s="88">
        <f t="shared" ref="L12:L20" si="0">D12</f>
        <v>0</v>
      </c>
      <c r="M12" s="89"/>
      <c r="N12" s="89"/>
      <c r="O12" s="90"/>
    </row>
    <row r="13" spans="1:20" x14ac:dyDescent="0.25">
      <c r="B13" s="136" t="s">
        <v>109</v>
      </c>
      <c r="C13" s="29">
        <v>20</v>
      </c>
      <c r="D13" s="81"/>
      <c r="E13" s="48"/>
      <c r="F13" s="48"/>
      <c r="G13" s="73"/>
      <c r="H13" s="91"/>
      <c r="I13" s="92"/>
      <c r="J13" s="92"/>
      <c r="K13" s="93"/>
      <c r="L13" s="88">
        <f t="shared" si="0"/>
        <v>0</v>
      </c>
      <c r="M13" s="92"/>
      <c r="N13" s="92"/>
      <c r="O13" s="93"/>
    </row>
    <row r="14" spans="1:20" x14ac:dyDescent="0.25">
      <c r="B14" s="46" t="s">
        <v>110</v>
      </c>
      <c r="C14" s="29">
        <v>10</v>
      </c>
      <c r="D14" s="81"/>
      <c r="E14" s="115"/>
      <c r="F14" s="115"/>
      <c r="G14" s="73"/>
      <c r="H14" s="91"/>
      <c r="I14" s="92"/>
      <c r="J14" s="92"/>
      <c r="K14" s="93"/>
      <c r="L14" s="88">
        <f t="shared" si="0"/>
        <v>0</v>
      </c>
      <c r="M14" s="92"/>
      <c r="N14" s="92"/>
      <c r="O14" s="93"/>
    </row>
    <row r="15" spans="1:20" x14ac:dyDescent="0.25">
      <c r="B15" s="45" t="s">
        <v>56</v>
      </c>
      <c r="C15" s="29">
        <v>20</v>
      </c>
      <c r="D15" s="81"/>
      <c r="E15" s="48"/>
      <c r="F15" s="48"/>
      <c r="G15" s="73"/>
      <c r="H15" s="91"/>
      <c r="I15" s="92"/>
      <c r="J15" s="92"/>
      <c r="K15" s="93"/>
      <c r="L15" s="88">
        <f t="shared" si="0"/>
        <v>0</v>
      </c>
      <c r="M15" s="92"/>
      <c r="N15" s="92"/>
      <c r="O15" s="93"/>
    </row>
    <row r="16" spans="1:20" x14ac:dyDescent="0.25">
      <c r="B16" s="45" t="s">
        <v>111</v>
      </c>
      <c r="C16" s="29">
        <v>20</v>
      </c>
      <c r="D16" s="81"/>
      <c r="E16" s="48"/>
      <c r="F16" s="48"/>
      <c r="G16" s="73"/>
      <c r="H16" s="91"/>
      <c r="I16" s="92"/>
      <c r="J16" s="92"/>
      <c r="K16" s="93"/>
      <c r="L16" s="88">
        <f t="shared" si="0"/>
        <v>0</v>
      </c>
      <c r="M16" s="92"/>
      <c r="N16" s="92"/>
      <c r="O16" s="93"/>
    </row>
    <row r="17" spans="2:20" ht="30" x14ac:dyDescent="0.25">
      <c r="B17" s="135" t="s">
        <v>135</v>
      </c>
      <c r="C17" s="29">
        <v>20</v>
      </c>
      <c r="D17" s="81"/>
      <c r="E17" s="48"/>
      <c r="F17" s="48"/>
      <c r="G17" s="73"/>
      <c r="H17" s="91"/>
      <c r="I17" s="92"/>
      <c r="J17" s="92"/>
      <c r="K17" s="93"/>
      <c r="L17" s="88">
        <f t="shared" si="0"/>
        <v>0</v>
      </c>
      <c r="M17" s="92"/>
      <c r="N17" s="92"/>
      <c r="O17" s="93"/>
    </row>
    <row r="18" spans="2:20" ht="30" x14ac:dyDescent="0.25">
      <c r="B18" s="45" t="s">
        <v>95</v>
      </c>
      <c r="C18" s="29">
        <v>10</v>
      </c>
      <c r="D18" s="81"/>
      <c r="E18" s="48"/>
      <c r="F18" s="48"/>
      <c r="G18" s="73"/>
      <c r="H18" s="91"/>
      <c r="I18" s="92"/>
      <c r="J18" s="92"/>
      <c r="K18" s="93"/>
      <c r="L18" s="88">
        <f t="shared" si="0"/>
        <v>0</v>
      </c>
      <c r="M18" s="92"/>
      <c r="N18" s="92"/>
      <c r="O18" s="93"/>
    </row>
    <row r="19" spans="2:20" ht="30" x14ac:dyDescent="0.25">
      <c r="B19" s="135" t="s">
        <v>112</v>
      </c>
      <c r="C19" s="29">
        <v>10</v>
      </c>
      <c r="D19" s="81"/>
      <c r="E19" s="134"/>
      <c r="F19" s="134"/>
      <c r="G19" s="73"/>
      <c r="H19" s="91"/>
      <c r="I19" s="92"/>
      <c r="J19" s="92"/>
      <c r="K19" s="93"/>
      <c r="L19" s="88">
        <f t="shared" si="0"/>
        <v>0</v>
      </c>
      <c r="M19" s="92"/>
      <c r="N19" s="92"/>
      <c r="O19" s="93"/>
    </row>
    <row r="20" spans="2:20" ht="45.75" thickBot="1" x14ac:dyDescent="0.3">
      <c r="B20" s="45" t="s">
        <v>96</v>
      </c>
      <c r="C20" s="29">
        <v>10</v>
      </c>
      <c r="D20" s="81"/>
      <c r="E20" s="48"/>
      <c r="F20" s="48"/>
      <c r="G20" s="73"/>
      <c r="H20" s="91"/>
      <c r="I20" s="92"/>
      <c r="J20" s="92"/>
      <c r="K20" s="93"/>
      <c r="L20" s="88">
        <f t="shared" si="0"/>
        <v>0</v>
      </c>
      <c r="M20" s="92"/>
      <c r="N20" s="92"/>
      <c r="O20" s="93"/>
    </row>
    <row r="21" spans="2:20" ht="21" customHeight="1" thickBot="1" x14ac:dyDescent="0.3">
      <c r="B21" s="30"/>
      <c r="C21" s="30"/>
      <c r="D21" s="30"/>
      <c r="E21" s="24"/>
      <c r="F21" s="24"/>
      <c r="G21" s="6"/>
      <c r="H21" s="97"/>
      <c r="I21" s="97"/>
      <c r="J21" s="253" t="s">
        <v>63</v>
      </c>
      <c r="K21" s="254"/>
      <c r="L21" s="106">
        <f>SUM(L12:L20)</f>
        <v>0</v>
      </c>
      <c r="M21" s="107">
        <f>SUM(M12:M20)</f>
        <v>0</v>
      </c>
      <c r="N21" s="107">
        <f>SUM(N12:N20)</f>
        <v>0</v>
      </c>
      <c r="O21" s="108">
        <f>SUM(O12:O20)</f>
        <v>0</v>
      </c>
    </row>
    <row r="22" spans="2:20" ht="11.25" customHeight="1" thickBot="1" x14ac:dyDescent="0.3">
      <c r="B22" s="30"/>
      <c r="C22" s="30"/>
      <c r="D22" s="30"/>
      <c r="E22" s="24"/>
      <c r="F22" s="24"/>
      <c r="G22" s="6"/>
    </row>
    <row r="23" spans="2:20" ht="39.75" customHeight="1" thickBot="1" x14ac:dyDescent="0.3">
      <c r="B23" s="58" t="s">
        <v>136</v>
      </c>
      <c r="C23" s="72">
        <f>SUM(C25:C27)</f>
        <v>100</v>
      </c>
      <c r="D23" s="241" t="s">
        <v>59</v>
      </c>
      <c r="E23" s="242"/>
      <c r="F23" s="242"/>
      <c r="G23" s="242"/>
      <c r="H23" s="247" t="s">
        <v>60</v>
      </c>
      <c r="I23" s="247"/>
      <c r="J23" s="247"/>
      <c r="K23" s="247"/>
      <c r="L23" s="247" t="s">
        <v>61</v>
      </c>
      <c r="M23" s="247"/>
      <c r="N23" s="247"/>
      <c r="O23" s="248"/>
      <c r="P23" s="64">
        <v>1</v>
      </c>
      <c r="Q23" s="29">
        <v>2</v>
      </c>
      <c r="R23" s="29">
        <v>3</v>
      </c>
      <c r="S23" s="29">
        <v>4</v>
      </c>
      <c r="T23" s="29">
        <v>5</v>
      </c>
    </row>
    <row r="24" spans="2:20" ht="37.5" customHeight="1" thickBot="1" x14ac:dyDescent="0.3">
      <c r="B24" s="59" t="s">
        <v>32</v>
      </c>
      <c r="C24" s="65" t="s">
        <v>33</v>
      </c>
      <c r="D24" s="66" t="s">
        <v>114</v>
      </c>
      <c r="E24" s="67" t="s">
        <v>101</v>
      </c>
      <c r="F24" s="68" t="s">
        <v>101</v>
      </c>
      <c r="G24" s="69" t="s">
        <v>101</v>
      </c>
      <c r="H24" s="70" t="s">
        <v>101</v>
      </c>
      <c r="I24" s="67" t="s">
        <v>101</v>
      </c>
      <c r="J24" s="68" t="s">
        <v>101</v>
      </c>
      <c r="K24" s="69" t="s">
        <v>101</v>
      </c>
      <c r="L24" s="70" t="s">
        <v>114</v>
      </c>
      <c r="M24" s="67" t="s">
        <v>101</v>
      </c>
      <c r="N24" s="68" t="s">
        <v>101</v>
      </c>
      <c r="O24" s="69" t="s">
        <v>101</v>
      </c>
      <c r="P24" s="56">
        <v>1</v>
      </c>
      <c r="Q24" s="56">
        <v>0.8</v>
      </c>
      <c r="R24" s="56">
        <v>0.6</v>
      </c>
      <c r="S24" s="56">
        <v>0.4</v>
      </c>
      <c r="T24" s="56">
        <v>0.4</v>
      </c>
    </row>
    <row r="25" spans="2:20" ht="32.25" customHeight="1" x14ac:dyDescent="0.25">
      <c r="B25" s="45" t="s">
        <v>98</v>
      </c>
      <c r="C25" s="29">
        <v>30</v>
      </c>
      <c r="D25" s="81">
        <v>0</v>
      </c>
      <c r="E25" s="51"/>
      <c r="F25" s="51"/>
      <c r="G25" s="82"/>
      <c r="H25" s="88"/>
      <c r="I25" s="89"/>
      <c r="J25" s="89"/>
      <c r="K25" s="90"/>
      <c r="L25" s="88">
        <f>D25</f>
        <v>0</v>
      </c>
      <c r="M25" s="89"/>
      <c r="N25" s="89"/>
      <c r="O25" s="90"/>
    </row>
    <row r="26" spans="2:20" ht="60" x14ac:dyDescent="0.25">
      <c r="B26" s="45" t="s">
        <v>57</v>
      </c>
      <c r="C26" s="29">
        <v>30</v>
      </c>
      <c r="D26" s="81">
        <v>0</v>
      </c>
      <c r="E26" s="48"/>
      <c r="F26" s="48"/>
      <c r="G26" s="73"/>
      <c r="H26" s="91"/>
      <c r="I26" s="92"/>
      <c r="J26" s="92"/>
      <c r="K26" s="93"/>
      <c r="L26" s="88">
        <f t="shared" ref="L26:L27" si="1">D26</f>
        <v>0</v>
      </c>
      <c r="M26" s="92"/>
      <c r="N26" s="92"/>
      <c r="O26" s="93"/>
    </row>
    <row r="27" spans="2:20" ht="60.75" thickBot="1" x14ac:dyDescent="0.3">
      <c r="B27" s="137" t="s">
        <v>113</v>
      </c>
      <c r="C27" s="29">
        <v>40</v>
      </c>
      <c r="D27" s="79">
        <f>CONDICIONES!D152</f>
        <v>0</v>
      </c>
      <c r="E27" s="80"/>
      <c r="F27" s="80"/>
      <c r="G27" s="74"/>
      <c r="H27" s="94"/>
      <c r="I27" s="95"/>
      <c r="J27" s="95"/>
      <c r="K27" s="96"/>
      <c r="L27" s="88">
        <f t="shared" si="1"/>
        <v>0</v>
      </c>
      <c r="M27" s="95"/>
      <c r="N27" s="95"/>
      <c r="O27" s="96"/>
    </row>
    <row r="28" spans="2:20" ht="15.75" thickBot="1" x14ac:dyDescent="0.3">
      <c r="G28" s="6"/>
      <c r="J28" s="255" t="s">
        <v>63</v>
      </c>
      <c r="K28" s="256"/>
      <c r="L28" s="85">
        <f>SUM(L25:L27)</f>
        <v>0</v>
      </c>
      <c r="M28" s="86">
        <f t="shared" ref="M28:O28" si="2">SUM(M25:M27)</f>
        <v>0</v>
      </c>
      <c r="N28" s="86">
        <f t="shared" si="2"/>
        <v>0</v>
      </c>
      <c r="O28" s="87">
        <f t="shared" si="2"/>
        <v>0</v>
      </c>
    </row>
    <row r="29" spans="2:20" ht="15.75" thickBot="1" x14ac:dyDescent="0.3">
      <c r="G29" s="6"/>
    </row>
    <row r="30" spans="2:20" ht="32.25" customHeight="1" thickBot="1" x14ac:dyDescent="0.3">
      <c r="B30" s="62" t="s">
        <v>103</v>
      </c>
      <c r="C30" s="72">
        <f>SUM(C32:C32)</f>
        <v>30</v>
      </c>
      <c r="D30" s="242" t="s">
        <v>59</v>
      </c>
      <c r="E30" s="242"/>
      <c r="F30" s="242"/>
      <c r="G30" s="242"/>
      <c r="H30" s="247" t="s">
        <v>60</v>
      </c>
      <c r="I30" s="247"/>
      <c r="J30" s="247"/>
      <c r="K30" s="247"/>
      <c r="L30" s="247" t="s">
        <v>61</v>
      </c>
      <c r="M30" s="247"/>
      <c r="N30" s="247"/>
      <c r="O30" s="248"/>
      <c r="P30" s="64">
        <v>1</v>
      </c>
      <c r="Q30" s="29">
        <v>2</v>
      </c>
      <c r="R30" s="29">
        <v>3</v>
      </c>
      <c r="S30" s="29">
        <v>4</v>
      </c>
      <c r="T30" s="29">
        <v>5</v>
      </c>
    </row>
    <row r="31" spans="2:20" ht="30.75" thickBot="1" x14ac:dyDescent="0.3">
      <c r="B31" s="61" t="s">
        <v>32</v>
      </c>
      <c r="C31" s="65" t="s">
        <v>33</v>
      </c>
      <c r="D31" s="66" t="s">
        <v>101</v>
      </c>
      <c r="E31" s="67" t="s">
        <v>101</v>
      </c>
      <c r="F31" s="68" t="s">
        <v>101</v>
      </c>
      <c r="G31" s="69" t="s">
        <v>101</v>
      </c>
      <c r="H31" s="70" t="s">
        <v>101</v>
      </c>
      <c r="I31" s="67" t="s">
        <v>101</v>
      </c>
      <c r="J31" s="68" t="s">
        <v>101</v>
      </c>
      <c r="K31" s="69" t="s">
        <v>101</v>
      </c>
      <c r="L31" s="70" t="s">
        <v>114</v>
      </c>
      <c r="M31" s="67" t="s">
        <v>101</v>
      </c>
      <c r="N31" s="68" t="s">
        <v>101</v>
      </c>
      <c r="O31" s="69" t="s">
        <v>101</v>
      </c>
      <c r="P31" s="56">
        <v>1</v>
      </c>
      <c r="Q31" s="56">
        <v>0.8</v>
      </c>
      <c r="R31" s="56">
        <v>0.6</v>
      </c>
      <c r="S31" s="56">
        <v>0.4</v>
      </c>
      <c r="T31" s="56">
        <v>0.4</v>
      </c>
    </row>
    <row r="32" spans="2:20" ht="60.75" thickBot="1" x14ac:dyDescent="0.3">
      <c r="B32" s="23" t="s">
        <v>54</v>
      </c>
      <c r="C32" s="29">
        <v>30</v>
      </c>
      <c r="D32" s="75">
        <f>CONDICIONES!D156</f>
        <v>0</v>
      </c>
      <c r="E32" s="76"/>
      <c r="F32" s="76"/>
      <c r="G32" s="77"/>
      <c r="H32" s="98"/>
      <c r="I32" s="99"/>
      <c r="J32" s="99"/>
      <c r="K32" s="100"/>
      <c r="L32" s="98">
        <f>D32</f>
        <v>0</v>
      </c>
      <c r="M32" s="99"/>
      <c r="N32" s="99"/>
      <c r="O32" s="100"/>
    </row>
    <row r="33" spans="2:20" ht="15.75" thickBot="1" x14ac:dyDescent="0.3">
      <c r="G33" s="6"/>
      <c r="J33" s="255" t="s">
        <v>63</v>
      </c>
      <c r="K33" s="256"/>
      <c r="L33" s="85">
        <f>SUM(L32)</f>
        <v>0</v>
      </c>
      <c r="M33" s="86">
        <f>SUM(M32)</f>
        <v>0</v>
      </c>
      <c r="N33" s="86">
        <f>SUM(N32)</f>
        <v>0</v>
      </c>
      <c r="O33" s="87">
        <f>SUM(O32)</f>
        <v>0</v>
      </c>
    </row>
    <row r="34" spans="2:20" ht="15.75" thickBot="1" x14ac:dyDescent="0.3">
      <c r="G34" s="6"/>
    </row>
    <row r="35" spans="2:20" ht="32.25" thickBot="1" x14ac:dyDescent="0.3">
      <c r="B35" s="58" t="s">
        <v>104</v>
      </c>
      <c r="C35" s="72">
        <f>SUM(C37:C37)</f>
        <v>30</v>
      </c>
      <c r="D35" s="242" t="s">
        <v>59</v>
      </c>
      <c r="E35" s="242"/>
      <c r="F35" s="242"/>
      <c r="G35" s="242"/>
      <c r="H35" s="247" t="s">
        <v>60</v>
      </c>
      <c r="I35" s="247"/>
      <c r="J35" s="247"/>
      <c r="K35" s="247"/>
      <c r="L35" s="247" t="s">
        <v>61</v>
      </c>
      <c r="M35" s="247"/>
      <c r="N35" s="247"/>
      <c r="O35" s="248"/>
      <c r="P35" s="64">
        <v>1</v>
      </c>
      <c r="Q35" s="29">
        <v>2</v>
      </c>
      <c r="R35" s="29">
        <v>3</v>
      </c>
      <c r="S35" s="29">
        <v>4</v>
      </c>
      <c r="T35" s="29">
        <v>5</v>
      </c>
    </row>
    <row r="36" spans="2:20" ht="30.75" thickBot="1" x14ac:dyDescent="0.3">
      <c r="B36" s="59" t="s">
        <v>32</v>
      </c>
      <c r="C36" s="71" t="s">
        <v>33</v>
      </c>
      <c r="D36" s="66" t="s">
        <v>114</v>
      </c>
      <c r="E36" s="67" t="s">
        <v>101</v>
      </c>
      <c r="F36" s="68" t="s">
        <v>101</v>
      </c>
      <c r="G36" s="69" t="s">
        <v>101</v>
      </c>
      <c r="H36" s="70" t="s">
        <v>101</v>
      </c>
      <c r="I36" s="67" t="s">
        <v>101</v>
      </c>
      <c r="J36" s="68" t="s">
        <v>101</v>
      </c>
      <c r="K36" s="69" t="s">
        <v>101</v>
      </c>
      <c r="L36" s="70" t="s">
        <v>114</v>
      </c>
      <c r="M36" s="67" t="s">
        <v>101</v>
      </c>
      <c r="N36" s="68" t="s">
        <v>101</v>
      </c>
      <c r="O36" s="69" t="s">
        <v>101</v>
      </c>
      <c r="P36" s="56">
        <v>1</v>
      </c>
      <c r="Q36" s="56">
        <v>0.8</v>
      </c>
      <c r="R36" s="56">
        <v>0.6</v>
      </c>
      <c r="S36" s="56">
        <v>0.4</v>
      </c>
      <c r="T36" s="56">
        <v>0.4</v>
      </c>
    </row>
    <row r="37" spans="2:20" ht="75.75" thickBot="1" x14ac:dyDescent="0.3">
      <c r="B37" s="23" t="s">
        <v>140</v>
      </c>
      <c r="C37" s="60">
        <v>30</v>
      </c>
      <c r="D37" s="78">
        <f>CONDICIONES!D160</f>
        <v>0</v>
      </c>
      <c r="E37" s="48"/>
      <c r="F37" s="48"/>
      <c r="G37" s="73"/>
      <c r="H37" s="91"/>
      <c r="I37" s="92"/>
      <c r="J37" s="92"/>
      <c r="K37" s="93"/>
      <c r="L37" s="91">
        <f>D37</f>
        <v>0</v>
      </c>
      <c r="M37" s="92"/>
      <c r="N37" s="92"/>
      <c r="O37" s="93"/>
    </row>
    <row r="38" spans="2:20" ht="15.75" customHeight="1" thickBot="1" x14ac:dyDescent="0.3">
      <c r="G38" s="6"/>
      <c r="H38" s="101"/>
      <c r="I38" s="101"/>
      <c r="J38" s="253" t="s">
        <v>63</v>
      </c>
      <c r="K38" s="254"/>
      <c r="L38" s="85">
        <f>SUM(L37:L37)</f>
        <v>0</v>
      </c>
      <c r="M38" s="86">
        <f>SUM(M37:M37)</f>
        <v>0</v>
      </c>
      <c r="N38" s="86">
        <f>SUM(N37:N37)</f>
        <v>0</v>
      </c>
      <c r="O38" s="87">
        <f>SUM(O37:O37)</f>
        <v>0</v>
      </c>
    </row>
    <row r="39" spans="2:20" ht="15.75" customHeight="1" thickBot="1" x14ac:dyDescent="0.3">
      <c r="G39" s="6"/>
    </row>
    <row r="40" spans="2:20" ht="32.25" customHeight="1" thickBot="1" x14ac:dyDescent="0.3">
      <c r="B40" s="126" t="s">
        <v>144</v>
      </c>
      <c r="C40" s="245">
        <v>40</v>
      </c>
      <c r="D40" s="246"/>
      <c r="E40" s="241" t="s">
        <v>59</v>
      </c>
      <c r="F40" s="242"/>
      <c r="G40" s="242"/>
      <c r="H40" s="243"/>
    </row>
    <row r="41" spans="2:20" ht="90" thickBot="1" x14ac:dyDescent="0.3">
      <c r="B41" s="127" t="s">
        <v>143</v>
      </c>
      <c r="C41" s="133" t="s">
        <v>33</v>
      </c>
      <c r="D41" s="122" t="s">
        <v>49</v>
      </c>
      <c r="E41" s="70" t="s">
        <v>114</v>
      </c>
      <c r="F41" s="67" t="s">
        <v>101</v>
      </c>
      <c r="G41" s="68" t="s">
        <v>101</v>
      </c>
      <c r="H41" s="69" t="s">
        <v>101</v>
      </c>
    </row>
    <row r="42" spans="2:20" x14ac:dyDescent="0.25">
      <c r="B42" s="128" t="s">
        <v>114</v>
      </c>
      <c r="C42" s="258">
        <v>40</v>
      </c>
      <c r="D42" s="123"/>
      <c r="E42" s="118">
        <f>CONDICIONES!D164</f>
        <v>0</v>
      </c>
      <c r="F42" s="116"/>
      <c r="G42" s="116"/>
      <c r="H42" s="82"/>
    </row>
    <row r="43" spans="2:20" x14ac:dyDescent="0.25">
      <c r="B43" s="128" t="s">
        <v>114</v>
      </c>
      <c r="C43" s="259"/>
      <c r="D43" s="123"/>
      <c r="E43" s="119">
        <f>CONDICIONES!D165</f>
        <v>0</v>
      </c>
      <c r="F43" s="115"/>
      <c r="G43" s="115"/>
      <c r="H43" s="73"/>
    </row>
    <row r="44" spans="2:20" ht="17.25" customHeight="1" x14ac:dyDescent="0.25">
      <c r="B44" s="128" t="s">
        <v>114</v>
      </c>
      <c r="C44" s="259"/>
      <c r="D44" s="123"/>
      <c r="E44" s="119">
        <f>CONDICIONES!D166</f>
        <v>0</v>
      </c>
      <c r="F44" s="115"/>
      <c r="G44" s="115"/>
      <c r="H44" s="73"/>
    </row>
    <row r="45" spans="2:20" ht="20.25" customHeight="1" x14ac:dyDescent="0.25">
      <c r="B45" s="128" t="s">
        <v>114</v>
      </c>
      <c r="C45" s="260"/>
      <c r="D45" s="123"/>
      <c r="E45" s="119">
        <f>CONDICIONES!D167</f>
        <v>0</v>
      </c>
      <c r="F45" s="115"/>
      <c r="G45" s="115"/>
      <c r="H45" s="73"/>
    </row>
    <row r="46" spans="2:20" ht="20.25" customHeight="1" x14ac:dyDescent="0.25">
      <c r="B46" s="154"/>
      <c r="C46" s="155"/>
      <c r="D46" s="160"/>
      <c r="E46" s="157"/>
      <c r="F46" s="158"/>
      <c r="G46" s="158"/>
      <c r="H46" s="159"/>
    </row>
    <row r="47" spans="2:20" ht="14.25" customHeight="1" x14ac:dyDescent="0.25">
      <c r="B47" s="129" t="s">
        <v>101</v>
      </c>
      <c r="C47" s="261">
        <v>40</v>
      </c>
      <c r="D47" s="124"/>
      <c r="E47" s="120"/>
      <c r="F47" s="117"/>
      <c r="G47" s="117"/>
      <c r="H47" s="102"/>
    </row>
    <row r="48" spans="2:20" ht="14.25" customHeight="1" x14ac:dyDescent="0.25">
      <c r="B48" s="129" t="s">
        <v>101</v>
      </c>
      <c r="C48" s="262"/>
      <c r="D48" s="123"/>
      <c r="E48" s="120"/>
      <c r="F48" s="117"/>
      <c r="G48" s="117"/>
      <c r="H48" s="102"/>
    </row>
    <row r="49" spans="1:16" x14ac:dyDescent="0.25">
      <c r="B49" s="129" t="s">
        <v>101</v>
      </c>
      <c r="C49" s="262"/>
      <c r="D49" s="123"/>
      <c r="E49" s="120"/>
      <c r="F49" s="117"/>
      <c r="G49" s="117"/>
      <c r="H49" s="102"/>
    </row>
    <row r="50" spans="1:16" x14ac:dyDescent="0.25">
      <c r="B50" s="129" t="s">
        <v>101</v>
      </c>
      <c r="C50" s="263"/>
      <c r="D50" s="123"/>
      <c r="E50" s="120"/>
      <c r="F50" s="117"/>
      <c r="G50" s="117"/>
      <c r="H50" s="102"/>
    </row>
    <row r="51" spans="1:16" x14ac:dyDescent="0.25">
      <c r="B51" s="154"/>
      <c r="C51" s="155"/>
      <c r="D51" s="156"/>
      <c r="E51" s="157"/>
      <c r="F51" s="158"/>
      <c r="G51" s="158"/>
      <c r="H51" s="159"/>
    </row>
    <row r="52" spans="1:16" s="35" customFormat="1" ht="20.25" customHeight="1" x14ac:dyDescent="0.3">
      <c r="A52" s="1"/>
      <c r="B52" s="130" t="s">
        <v>101</v>
      </c>
      <c r="C52" s="264">
        <v>40</v>
      </c>
      <c r="D52" s="123"/>
      <c r="E52" s="120"/>
      <c r="F52" s="117"/>
      <c r="G52" s="117"/>
      <c r="H52" s="102"/>
    </row>
    <row r="53" spans="1:16" s="35" customFormat="1" ht="20.25" customHeight="1" x14ac:dyDescent="0.3">
      <c r="A53" s="1"/>
      <c r="B53" s="130" t="s">
        <v>101</v>
      </c>
      <c r="C53" s="265"/>
      <c r="D53" s="123"/>
      <c r="E53" s="120"/>
      <c r="F53" s="117"/>
      <c r="G53" s="117"/>
      <c r="H53" s="102"/>
    </row>
    <row r="54" spans="1:16" s="35" customFormat="1" ht="20.25" customHeight="1" x14ac:dyDescent="0.3">
      <c r="A54" s="1"/>
      <c r="B54" s="130" t="s">
        <v>101</v>
      </c>
      <c r="C54" s="265"/>
      <c r="D54" s="123"/>
      <c r="E54" s="120"/>
      <c r="F54" s="117"/>
      <c r="G54" s="117"/>
      <c r="H54" s="102"/>
    </row>
    <row r="55" spans="1:16" s="83" customFormat="1" ht="30.75" customHeight="1" x14ac:dyDescent="0.3">
      <c r="B55" s="130" t="s">
        <v>101</v>
      </c>
      <c r="C55" s="266"/>
      <c r="D55" s="123"/>
      <c r="E55" s="120"/>
      <c r="F55" s="117"/>
      <c r="G55" s="117"/>
      <c r="H55" s="102"/>
    </row>
    <row r="56" spans="1:16" s="83" customFormat="1" ht="30.75" customHeight="1" x14ac:dyDescent="0.3">
      <c r="B56" s="131" t="s">
        <v>101</v>
      </c>
      <c r="C56" s="267">
        <v>20</v>
      </c>
      <c r="D56" s="123"/>
      <c r="E56" s="120"/>
      <c r="F56" s="117"/>
      <c r="G56" s="117"/>
      <c r="H56" s="102"/>
    </row>
    <row r="57" spans="1:16" s="84" customFormat="1" ht="30.75" customHeight="1" thickBot="1" x14ac:dyDescent="0.35">
      <c r="B57" s="131" t="s">
        <v>101</v>
      </c>
      <c r="C57" s="268"/>
      <c r="D57" s="123"/>
      <c r="E57" s="120"/>
      <c r="F57" s="117"/>
      <c r="G57" s="117"/>
      <c r="H57" s="102"/>
    </row>
    <row r="58" spans="1:16" s="84" customFormat="1" ht="24" customHeight="1" thickBot="1" x14ac:dyDescent="0.35">
      <c r="B58" s="131" t="s">
        <v>101</v>
      </c>
      <c r="C58" s="268"/>
      <c r="D58" s="123"/>
      <c r="E58" s="119"/>
      <c r="F58" s="115"/>
      <c r="G58" s="115"/>
      <c r="H58" s="73"/>
      <c r="J58" s="1"/>
      <c r="K58" s="1"/>
      <c r="L58" s="1"/>
      <c r="M58" s="247" t="s">
        <v>61</v>
      </c>
      <c r="N58" s="247"/>
      <c r="O58" s="247"/>
      <c r="P58" s="248"/>
    </row>
    <row r="59" spans="1:16" ht="15.75" thickBot="1" x14ac:dyDescent="0.3">
      <c r="B59" s="132" t="s">
        <v>101</v>
      </c>
      <c r="C59" s="269"/>
      <c r="D59" s="125"/>
      <c r="E59" s="121"/>
      <c r="F59" s="80"/>
      <c r="G59" s="80"/>
      <c r="H59" s="74"/>
      <c r="M59" s="66" t="s">
        <v>114</v>
      </c>
      <c r="N59" s="67" t="s">
        <v>101</v>
      </c>
      <c r="O59" s="68" t="s">
        <v>101</v>
      </c>
      <c r="P59" s="69" t="s">
        <v>101</v>
      </c>
    </row>
    <row r="60" spans="1:16" ht="18.75" x14ac:dyDescent="0.3">
      <c r="J60" s="257" t="s">
        <v>64</v>
      </c>
      <c r="K60" s="257"/>
      <c r="L60" s="257"/>
      <c r="M60" s="109">
        <f>+L21+L28+L33+L38+M48+E42+E43+E44+E46</f>
        <v>0</v>
      </c>
      <c r="N60" s="110">
        <f>+M21+M28+M33+M38+N48+F42+F43+F44+F46</f>
        <v>0</v>
      </c>
      <c r="O60" s="110">
        <f>+N21+N28+N33+N38+O48+G42+G43+G44+G46</f>
        <v>0</v>
      </c>
      <c r="P60" s="111">
        <f>+O21+O28+O33+O38+P48+H42+H43+H44+H46</f>
        <v>0</v>
      </c>
    </row>
    <row r="61" spans="1:16" ht="19.5" thickBot="1" x14ac:dyDescent="0.35">
      <c r="J61" s="257" t="s">
        <v>60</v>
      </c>
      <c r="K61" s="257"/>
      <c r="L61" s="257"/>
      <c r="M61" s="103"/>
      <c r="N61" s="104"/>
      <c r="O61" s="104"/>
      <c r="P61" s="105"/>
    </row>
    <row r="63" spans="1:16" x14ac:dyDescent="0.25">
      <c r="B63" s="2" t="s">
        <v>105</v>
      </c>
    </row>
    <row r="64" spans="1:16" x14ac:dyDescent="0.25">
      <c r="B64" s="2" t="s">
        <v>105</v>
      </c>
    </row>
    <row r="65" spans="2:2" x14ac:dyDescent="0.25">
      <c r="B65" s="2" t="s">
        <v>105</v>
      </c>
    </row>
    <row r="66" spans="2:2" x14ac:dyDescent="0.25">
      <c r="B66" s="2" t="s">
        <v>105</v>
      </c>
    </row>
  </sheetData>
  <mergeCells count="28">
    <mergeCell ref="C42:C45"/>
    <mergeCell ref="C47:C50"/>
    <mergeCell ref="C52:C55"/>
    <mergeCell ref="C56:C59"/>
    <mergeCell ref="J61:L61"/>
    <mergeCell ref="J21:K21"/>
    <mergeCell ref="J28:K28"/>
    <mergeCell ref="J33:K33"/>
    <mergeCell ref="J38:K38"/>
    <mergeCell ref="J60:L60"/>
    <mergeCell ref="L35:O35"/>
    <mergeCell ref="M58:P58"/>
    <mergeCell ref="B2:M2"/>
    <mergeCell ref="B4:M5"/>
    <mergeCell ref="E40:H40"/>
    <mergeCell ref="B7:M7"/>
    <mergeCell ref="C40:D40"/>
    <mergeCell ref="H23:K23"/>
    <mergeCell ref="L23:O23"/>
    <mergeCell ref="D30:G30"/>
    <mergeCell ref="H30:K30"/>
    <mergeCell ref="L30:O30"/>
    <mergeCell ref="D35:G35"/>
    <mergeCell ref="H35:K35"/>
    <mergeCell ref="D10:G10"/>
    <mergeCell ref="H10:K10"/>
    <mergeCell ref="L10:O10"/>
    <mergeCell ref="D23:G23"/>
  </mergeCells>
  <printOptions horizontalCentered="1"/>
  <pageMargins left="0.47244094488188981" right="0.47244094488188981" top="0.78740157480314965" bottom="0.78740157480314965" header="0.31496062992125984" footer="0.31496062992125984"/>
  <pageSetup scale="57" fitToHeight="0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CONDICIONES</vt:lpstr>
      <vt:lpstr>CALIFICACIONES 1</vt:lpstr>
      <vt:lpstr>'CALIFICACIONES 1'!Área_de_impresión</vt:lpstr>
      <vt:lpstr>CONDICIONES!Área_de_impresión</vt:lpstr>
      <vt:lpstr>'CALIFICACIONES 1'!Títulos_a_imprimir</vt:lpstr>
      <vt:lpstr>CONDICIONES!Títulos_a_imprimir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DARIO LONDOÑO</dc:creator>
  <cp:lastModifiedBy>ASTRID VANESSA JIMENEZ ZAPATA</cp:lastModifiedBy>
  <cp:lastPrinted>2017-04-11T16:34:42Z</cp:lastPrinted>
  <dcterms:created xsi:type="dcterms:W3CDTF">2017-03-07T00:38:57Z</dcterms:created>
  <dcterms:modified xsi:type="dcterms:W3CDTF">2020-06-03T19:47:33Z</dcterms:modified>
</cp:coreProperties>
</file>