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Info\MetroS\2023\Previos\3. Modernizacion Ascensores\ProcesoModernización\"/>
    </mc:Choice>
  </mc:AlternateContent>
  <bookViews>
    <workbookView xWindow="0" yWindow="0" windowWidth="20490" windowHeight="7320"/>
  </bookViews>
  <sheets>
    <sheet name="Hoj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3" i="1" l="1"/>
  <c r="F42" i="1" s="1"/>
  <c r="F41" i="1"/>
  <c r="F40" i="1" s="1"/>
  <c r="F39" i="1"/>
  <c r="F38" i="1" s="1"/>
  <c r="F37" i="1"/>
  <c r="F36" i="1" s="1"/>
  <c r="F35" i="1"/>
  <c r="F34" i="1" s="1"/>
  <c r="F33" i="1"/>
  <c r="F32" i="1" s="1"/>
  <c r="F31" i="1"/>
  <c r="F30" i="1" s="1"/>
  <c r="F29" i="1"/>
  <c r="F28" i="1" s="1"/>
  <c r="F27" i="1"/>
  <c r="F26" i="1" s="1"/>
  <c r="F25" i="1"/>
  <c r="F24" i="1"/>
  <c r="F23" i="1" s="1"/>
  <c r="F22" i="1"/>
  <c r="F21" i="1"/>
  <c r="F20" i="1" s="1"/>
  <c r="F19" i="1"/>
  <c r="F18" i="1" s="1"/>
  <c r="F17" i="1"/>
  <c r="F15" i="1" s="1"/>
  <c r="F16" i="1"/>
  <c r="F14" i="1"/>
  <c r="F13" i="1"/>
  <c r="F12" i="1"/>
  <c r="F11" i="1" s="1"/>
  <c r="F10" i="1"/>
  <c r="F9" i="1"/>
  <c r="F8" i="1"/>
  <c r="F7" i="1" s="1"/>
  <c r="F6" i="1"/>
  <c r="F5" i="1"/>
  <c r="F4" i="1" s="1"/>
  <c r="F44" i="1" l="1"/>
  <c r="F45" i="1" l="1"/>
  <c r="F46" i="1" s="1"/>
</calcChain>
</file>

<file path=xl/sharedStrings.xml><?xml version="1.0" encoding="utf-8"?>
<sst xmlns="http://schemas.openxmlformats.org/spreadsheetml/2006/main" count="76" uniqueCount="57">
  <si>
    <t>Item</t>
  </si>
  <si>
    <t>Descripción</t>
  </si>
  <si>
    <t>Cantidad</t>
  </si>
  <si>
    <t>Vr/Unitario</t>
  </si>
  <si>
    <t>Subtotal</t>
  </si>
  <si>
    <t>UH Manrique</t>
  </si>
  <si>
    <t>1.1</t>
  </si>
  <si>
    <t>Pasajero</t>
  </si>
  <si>
    <t>1.2</t>
  </si>
  <si>
    <t>Camillero</t>
  </si>
  <si>
    <t>CISAMF  - Mujer</t>
  </si>
  <si>
    <t>2.1</t>
  </si>
  <si>
    <t>UH Belén</t>
  </si>
  <si>
    <t>3.1</t>
  </si>
  <si>
    <t>C.S. Poblado</t>
  </si>
  <si>
    <t>4.1</t>
  </si>
  <si>
    <t>Edificio Sacatin</t>
  </si>
  <si>
    <t>5.1</t>
  </si>
  <si>
    <t>UH Nuevo Occidente</t>
  </si>
  <si>
    <t>6.1</t>
  </si>
  <si>
    <t>6.2</t>
  </si>
  <si>
    <t>C.S. Manantial de Vida</t>
  </si>
  <si>
    <t>7.1</t>
  </si>
  <si>
    <t>Movilidad Reducida</t>
  </si>
  <si>
    <t>UH San Cristóbal</t>
  </si>
  <si>
    <t>8.1</t>
  </si>
  <si>
    <t>8.2</t>
  </si>
  <si>
    <t>UH San Javier</t>
  </si>
  <si>
    <t>9.1</t>
  </si>
  <si>
    <t>9.2</t>
  </si>
  <si>
    <t>C.S. La Esperanza</t>
  </si>
  <si>
    <t>10.1</t>
  </si>
  <si>
    <t>UH Castilla</t>
  </si>
  <si>
    <t>11.1</t>
  </si>
  <si>
    <t xml:space="preserve">C.S. Alfonso López </t>
  </si>
  <si>
    <t>12.1</t>
  </si>
  <si>
    <t>C.S. Santander</t>
  </si>
  <si>
    <t>13.1</t>
  </si>
  <si>
    <t>C.S. San Lorenzo</t>
  </si>
  <si>
    <t>14.1</t>
  </si>
  <si>
    <t>C.S. Moravia</t>
  </si>
  <si>
    <t>15.1</t>
  </si>
  <si>
    <t>C.S. Sto. Domingo Savio</t>
  </si>
  <si>
    <t>16.1</t>
  </si>
  <si>
    <t>UH Sn. Antonio de Prado</t>
  </si>
  <si>
    <t>17.1</t>
  </si>
  <si>
    <t>C.S. Santa Elena</t>
  </si>
  <si>
    <t>18.1</t>
  </si>
  <si>
    <t>SUBTOTAL</t>
  </si>
  <si>
    <t>IVA</t>
  </si>
  <si>
    <t>TOTAL COTIZACIÓN</t>
  </si>
  <si>
    <t>Notas:</t>
  </si>
  <si>
    <t>El alcance y detalle para cada uno de los ascensores a ser cotizados están descritos en la perstaña denominada "acciones"</t>
  </si>
  <si>
    <t>Tiempo para la ejecución de las modernizaciones seis (6) meses sin superar el 31 de diciembre de 2023</t>
  </si>
  <si>
    <t>Los valores para cada uno de las repotenciaciones deben preveer todos los gastos y costos asociados a impuetas, deducciones, transporte, certificaciones, puesta en marca y funcionamiento, entrega de se software y/o programar para perfecto funcionamiento, manuales y garantías.</t>
  </si>
  <si>
    <r>
      <t xml:space="preserve">Todas las modernizaciones y/o repotenciaciones que hagan parte integral de las adecuaciones a realizar al ascensor deben dar cumplimiento a la norma NTC 5926-1. El objeto de esta norma según ICONTEC es la aplicación a todos aquellos ascensores eléctricos e hidráulicos, instalados en forma permanente, que sirvan niveles definidos, y que estén provistos de una cabina destinada al transporte de personas. Además, la norma NTC 5926-1 establece los parámetros de seguridad que deben cumplir los equipos de elevación, en ella determinan los procedimientos para comprobar las condiciones de seguridad de todos los ascensores inspeccionados, de modo que se cumpla con la revisión de 175 requisitos solicitados en la norma. La norma vigente NTC 5926-1 de ICONTEC, ha sido acogida por el Distrito de Medellín en su </t>
    </r>
    <r>
      <rPr>
        <b/>
        <sz val="11"/>
        <color theme="1"/>
        <rFont val="Century Gothic"/>
        <family val="2"/>
      </rPr>
      <t>gaceta 4534 de junio de 2018</t>
    </r>
    <r>
      <rPr>
        <sz val="11"/>
        <color theme="1"/>
        <rFont val="Century Gothic"/>
        <family val="2"/>
      </rPr>
      <t>, página 97 articulo 226 la cual indica que las propiedades horizontales deben llevar a cabo el cumplimiento de esta.</t>
    </r>
  </si>
  <si>
    <r>
      <rPr>
        <b/>
        <sz val="11"/>
        <color theme="1"/>
        <rFont val="Century Gothic"/>
        <family val="2"/>
      </rPr>
      <t xml:space="preserve">ANEXO </t>
    </r>
    <r>
      <rPr>
        <b/>
        <sz val="11"/>
        <color rgb="FFFF0000"/>
        <rFont val="Century Gothic"/>
        <family val="2"/>
      </rPr>
      <t>5</t>
    </r>
    <r>
      <rPr>
        <b/>
        <sz val="11"/>
        <color theme="1"/>
        <rFont val="Century Gothic"/>
        <family val="2"/>
      </rPr>
      <t xml:space="preserve">. </t>
    </r>
    <r>
      <rPr>
        <sz val="11"/>
        <color theme="1"/>
        <rFont val="Century Gothic"/>
        <family val="2"/>
      </rPr>
      <t>PROPUESTA ECONÓMICA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</si>
</sst>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 #,##0"/>
  </numFmts>
  <fonts count="4" x14ac:knownFonts="1">
    <font>
      <sz val="11"/>
      <color theme="1"/>
      <name val="Calibri"/>
      <family val="2"/>
      <scheme val="minor"/>
    </font>
    <font>
      <b/>
      <sz val="11"/>
      <color theme="1"/>
      <name val="Century Gothic"/>
      <family val="2"/>
    </font>
    <font>
      <sz val="11"/>
      <color theme="1"/>
      <name val="Century Gothic"/>
      <family val="2"/>
    </font>
    <font>
      <b/>
      <sz val="11"/>
      <color rgb="FFFF0000"/>
      <name val="Century Gothic"/>
      <family val="2"/>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8">
    <xf numFmtId="0" fontId="0" fillId="0" borderId="0" xfId="0"/>
    <xf numFmtId="0" fontId="2" fillId="0" borderId="0" xfId="0" applyFont="1"/>
    <xf numFmtId="0" fontId="1" fillId="0" borderId="1" xfId="0" applyFont="1" applyFill="1" applyBorder="1" applyAlignment="1">
      <alignment horizontal="center" vertical="center"/>
    </xf>
    <xf numFmtId="0" fontId="1" fillId="0" borderId="1" xfId="0" applyFont="1" applyFill="1" applyBorder="1" applyAlignment="1">
      <alignment horizontal="left" vertical="center"/>
    </xf>
    <xf numFmtId="0" fontId="1" fillId="0" borderId="1" xfId="0" applyFont="1" applyFill="1" applyBorder="1" applyAlignment="1">
      <alignment horizontal="center"/>
    </xf>
    <xf numFmtId="0" fontId="1" fillId="0" borderId="1" xfId="0" applyFont="1" applyBorder="1"/>
    <xf numFmtId="164" fontId="1" fillId="0" borderId="1" xfId="0" applyNumberFormat="1" applyFont="1" applyBorder="1"/>
    <xf numFmtId="0" fontId="2" fillId="0" borderId="1" xfId="0" applyFont="1" applyFill="1" applyBorder="1" applyAlignment="1">
      <alignment horizontal="center" vertical="center"/>
    </xf>
    <xf numFmtId="0" fontId="2" fillId="0" borderId="1" xfId="0" applyFont="1" applyFill="1" applyBorder="1" applyAlignment="1">
      <alignment horizontal="left" vertical="center" wrapText="1"/>
    </xf>
    <xf numFmtId="164" fontId="2" fillId="3" borderId="1" xfId="0" applyNumberFormat="1" applyFont="1" applyFill="1" applyBorder="1"/>
    <xf numFmtId="164" fontId="2" fillId="0" borderId="1" xfId="0" applyNumberFormat="1" applyFont="1" applyBorder="1"/>
    <xf numFmtId="0" fontId="2" fillId="0" borderId="1" xfId="0" applyFont="1" applyFill="1" applyBorder="1" applyAlignment="1">
      <alignment horizontal="center"/>
    </xf>
    <xf numFmtId="0" fontId="2" fillId="0" borderId="1" xfId="0" applyFont="1" applyFill="1" applyBorder="1" applyAlignment="1">
      <alignment horizontal="left" vertical="center"/>
    </xf>
    <xf numFmtId="0" fontId="1" fillId="0" borderId="1" xfId="0" applyFont="1" applyFill="1" applyBorder="1" applyAlignment="1">
      <alignment horizontal="center" vertical="center"/>
    </xf>
    <xf numFmtId="9" fontId="1" fillId="3" borderId="1" xfId="0" applyNumberFormat="1" applyFont="1" applyFill="1" applyBorder="1"/>
    <xf numFmtId="0" fontId="1" fillId="2" borderId="1" xfId="0" applyFont="1" applyFill="1" applyBorder="1" applyAlignment="1">
      <alignment horizontal="center" vertical="center"/>
    </xf>
    <xf numFmtId="164" fontId="1" fillId="2" borderId="1" xfId="0" applyNumberFormat="1" applyFont="1" applyFill="1" applyBorder="1"/>
    <xf numFmtId="0" fontId="1" fillId="0" borderId="0" xfId="0" applyFont="1" applyFill="1" applyAlignment="1">
      <alignment horizontal="left" vertical="center"/>
    </xf>
    <xf numFmtId="0" fontId="2" fillId="0" borderId="0" xfId="0" applyFont="1" applyAlignment="1">
      <alignment horizontal="left"/>
    </xf>
    <xf numFmtId="0" fontId="2" fillId="0" borderId="0" xfId="0" applyFont="1" applyAlignment="1">
      <alignment horizontal="center"/>
    </xf>
    <xf numFmtId="0" fontId="2" fillId="0" borderId="0" xfId="0" applyFont="1" applyFill="1" applyAlignment="1">
      <alignment horizontal="left" vertical="center" wrapText="1"/>
    </xf>
    <xf numFmtId="0" fontId="2" fillId="0" borderId="0" xfId="0" applyFont="1" applyFill="1" applyAlignment="1">
      <alignment horizontal="center" vertical="center"/>
    </xf>
    <xf numFmtId="0" fontId="1" fillId="2" borderId="2"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2" xfId="0" applyFont="1" applyFill="1" applyBorder="1" applyAlignment="1">
      <alignment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52"/>
  <sheetViews>
    <sheetView tabSelected="1" workbookViewId="0">
      <selection activeCell="E45" sqref="E45"/>
    </sheetView>
  </sheetViews>
  <sheetFormatPr baseColWidth="10" defaultRowHeight="16.5" outlineLevelRow="1" x14ac:dyDescent="0.3"/>
  <cols>
    <col min="1" max="1" width="11.42578125" style="1"/>
    <col min="2" max="2" width="9.5703125" style="21" customWidth="1"/>
    <col min="3" max="3" width="34.85546875" style="18" customWidth="1"/>
    <col min="4" max="4" width="11.42578125" style="19" customWidth="1"/>
    <col min="5" max="5" width="13.28515625" style="1" customWidth="1"/>
    <col min="6" max="6" width="11.42578125" style="1" customWidth="1"/>
    <col min="7" max="16384" width="11.42578125" style="1"/>
  </cols>
  <sheetData>
    <row r="1" spans="2:6" ht="17.25" thickBot="1" x14ac:dyDescent="0.35"/>
    <row r="2" spans="2:6" ht="17.25" thickBot="1" x14ac:dyDescent="0.35">
      <c r="B2" s="25" t="s">
        <v>56</v>
      </c>
      <c r="C2" s="26"/>
      <c r="D2" s="26"/>
      <c r="E2" s="26"/>
      <c r="F2" s="27"/>
    </row>
    <row r="3" spans="2:6" x14ac:dyDescent="0.3">
      <c r="B3" s="22" t="s">
        <v>0</v>
      </c>
      <c r="C3" s="22" t="s">
        <v>1</v>
      </c>
      <c r="D3" s="23" t="s">
        <v>2</v>
      </c>
      <c r="E3" s="24" t="s">
        <v>3</v>
      </c>
      <c r="F3" s="24" t="s">
        <v>4</v>
      </c>
    </row>
    <row r="4" spans="2:6" x14ac:dyDescent="0.3">
      <c r="B4" s="2">
        <v>1</v>
      </c>
      <c r="C4" s="3" t="s">
        <v>5</v>
      </c>
      <c r="D4" s="4"/>
      <c r="E4" s="5"/>
      <c r="F4" s="6">
        <f>+F6+F5</f>
        <v>0</v>
      </c>
    </row>
    <row r="5" spans="2:6" outlineLevel="1" x14ac:dyDescent="0.3">
      <c r="B5" s="7" t="s">
        <v>6</v>
      </c>
      <c r="C5" s="8" t="s">
        <v>7</v>
      </c>
      <c r="D5" s="7">
        <v>1</v>
      </c>
      <c r="E5" s="9"/>
      <c r="F5" s="10">
        <f>+ROUND((E5*D5),0)</f>
        <v>0</v>
      </c>
    </row>
    <row r="6" spans="2:6" outlineLevel="1" x14ac:dyDescent="0.3">
      <c r="B6" s="7" t="s">
        <v>8</v>
      </c>
      <c r="C6" s="8" t="s">
        <v>9</v>
      </c>
      <c r="D6" s="7">
        <v>1</v>
      </c>
      <c r="E6" s="9"/>
      <c r="F6" s="10">
        <f>+ROUND((E6*D6),0)</f>
        <v>0</v>
      </c>
    </row>
    <row r="7" spans="2:6" ht="16.5" customHeight="1" x14ac:dyDescent="0.3">
      <c r="B7" s="2">
        <v>2</v>
      </c>
      <c r="C7" s="3" t="s">
        <v>10</v>
      </c>
      <c r="D7" s="4"/>
      <c r="E7" s="5"/>
      <c r="F7" s="6">
        <f>+F8</f>
        <v>0</v>
      </c>
    </row>
    <row r="8" spans="2:6" outlineLevel="1" x14ac:dyDescent="0.3">
      <c r="B8" s="7" t="s">
        <v>11</v>
      </c>
      <c r="C8" s="8" t="s">
        <v>7</v>
      </c>
      <c r="D8" s="11">
        <v>2</v>
      </c>
      <c r="E8" s="9"/>
      <c r="F8" s="10">
        <f>+ROUND((E8*D8),0)</f>
        <v>0</v>
      </c>
    </row>
    <row r="9" spans="2:6" x14ac:dyDescent="0.3">
      <c r="B9" s="2">
        <v>3</v>
      </c>
      <c r="C9" s="3" t="s">
        <v>12</v>
      </c>
      <c r="D9" s="4"/>
      <c r="E9" s="5"/>
      <c r="F9" s="6">
        <f>+F10</f>
        <v>0</v>
      </c>
    </row>
    <row r="10" spans="2:6" outlineLevel="1" x14ac:dyDescent="0.3">
      <c r="B10" s="7" t="s">
        <v>13</v>
      </c>
      <c r="C10" s="8" t="s">
        <v>7</v>
      </c>
      <c r="D10" s="7">
        <v>1</v>
      </c>
      <c r="E10" s="9"/>
      <c r="F10" s="10">
        <f>+ROUND((E10*D10),0)</f>
        <v>0</v>
      </c>
    </row>
    <row r="11" spans="2:6" ht="16.5" customHeight="1" x14ac:dyDescent="0.3">
      <c r="B11" s="2">
        <v>4</v>
      </c>
      <c r="C11" s="3" t="s">
        <v>14</v>
      </c>
      <c r="D11" s="4"/>
      <c r="E11" s="5"/>
      <c r="F11" s="6">
        <f>+F12</f>
        <v>0</v>
      </c>
    </row>
    <row r="12" spans="2:6" outlineLevel="1" x14ac:dyDescent="0.3">
      <c r="B12" s="7" t="s">
        <v>15</v>
      </c>
      <c r="C12" s="8" t="s">
        <v>7</v>
      </c>
      <c r="D12" s="7">
        <v>1</v>
      </c>
      <c r="E12" s="9"/>
      <c r="F12" s="10">
        <f>+ROUND((E12*D12),0)</f>
        <v>0</v>
      </c>
    </row>
    <row r="13" spans="2:6" ht="16.5" customHeight="1" x14ac:dyDescent="0.3">
      <c r="B13" s="2">
        <v>5</v>
      </c>
      <c r="C13" s="3" t="s">
        <v>16</v>
      </c>
      <c r="D13" s="4"/>
      <c r="E13" s="5"/>
      <c r="F13" s="6">
        <f>+F14</f>
        <v>0</v>
      </c>
    </row>
    <row r="14" spans="2:6" outlineLevel="1" x14ac:dyDescent="0.3">
      <c r="B14" s="7" t="s">
        <v>17</v>
      </c>
      <c r="C14" s="8" t="s">
        <v>7</v>
      </c>
      <c r="D14" s="7">
        <v>1</v>
      </c>
      <c r="E14" s="9"/>
      <c r="F14" s="10">
        <f>+ROUND((E14*D14),0)</f>
        <v>0</v>
      </c>
    </row>
    <row r="15" spans="2:6" ht="16.5" customHeight="1" x14ac:dyDescent="0.3">
      <c r="B15" s="2">
        <v>6</v>
      </c>
      <c r="C15" s="3" t="s">
        <v>18</v>
      </c>
      <c r="D15" s="4"/>
      <c r="E15" s="5"/>
      <c r="F15" s="6">
        <f>+F17</f>
        <v>0</v>
      </c>
    </row>
    <row r="16" spans="2:6" outlineLevel="1" x14ac:dyDescent="0.3">
      <c r="B16" s="7" t="s">
        <v>19</v>
      </c>
      <c r="C16" s="8" t="s">
        <v>9</v>
      </c>
      <c r="D16" s="7">
        <v>2</v>
      </c>
      <c r="E16" s="9"/>
      <c r="F16" s="10">
        <f>+ROUND((E16*D16),0)</f>
        <v>0</v>
      </c>
    </row>
    <row r="17" spans="2:6" outlineLevel="1" x14ac:dyDescent="0.3">
      <c r="B17" s="7" t="s">
        <v>20</v>
      </c>
      <c r="C17" s="8" t="s">
        <v>9</v>
      </c>
      <c r="D17" s="7">
        <v>2</v>
      </c>
      <c r="E17" s="9"/>
      <c r="F17" s="10">
        <f>+ROUND((E17*D17),0)</f>
        <v>0</v>
      </c>
    </row>
    <row r="18" spans="2:6" ht="16.5" customHeight="1" x14ac:dyDescent="0.3">
      <c r="B18" s="2">
        <v>7</v>
      </c>
      <c r="C18" s="3" t="s">
        <v>21</v>
      </c>
      <c r="D18" s="4"/>
      <c r="E18" s="5"/>
      <c r="F18" s="6">
        <f>+F19</f>
        <v>0</v>
      </c>
    </row>
    <row r="19" spans="2:6" outlineLevel="1" x14ac:dyDescent="0.3">
      <c r="B19" s="7" t="s">
        <v>22</v>
      </c>
      <c r="C19" s="12" t="s">
        <v>23</v>
      </c>
      <c r="D19" s="7">
        <v>1</v>
      </c>
      <c r="E19" s="9"/>
      <c r="F19" s="10">
        <f>+ROUND((E19*D19),0)</f>
        <v>0</v>
      </c>
    </row>
    <row r="20" spans="2:6" ht="16.5" customHeight="1" x14ac:dyDescent="0.3">
      <c r="B20" s="2">
        <v>8</v>
      </c>
      <c r="C20" s="3" t="s">
        <v>24</v>
      </c>
      <c r="D20" s="4"/>
      <c r="E20" s="5"/>
      <c r="F20" s="6">
        <f>+F21+F22</f>
        <v>0</v>
      </c>
    </row>
    <row r="21" spans="2:6" outlineLevel="1" x14ac:dyDescent="0.3">
      <c r="B21" s="7" t="s">
        <v>25</v>
      </c>
      <c r="C21" s="8" t="s">
        <v>7</v>
      </c>
      <c r="D21" s="7">
        <v>2</v>
      </c>
      <c r="E21" s="9"/>
      <c r="F21" s="10">
        <f>+ROUND((E21*D21),0)</f>
        <v>0</v>
      </c>
    </row>
    <row r="22" spans="2:6" outlineLevel="1" x14ac:dyDescent="0.3">
      <c r="B22" s="7" t="s">
        <v>26</v>
      </c>
      <c r="C22" s="8" t="s">
        <v>9</v>
      </c>
      <c r="D22" s="7">
        <v>2</v>
      </c>
      <c r="E22" s="9"/>
      <c r="F22" s="10">
        <f>+ROUND((E22*D22),0)</f>
        <v>0</v>
      </c>
    </row>
    <row r="23" spans="2:6" x14ac:dyDescent="0.3">
      <c r="B23" s="2">
        <v>9</v>
      </c>
      <c r="C23" s="3" t="s">
        <v>27</v>
      </c>
      <c r="D23" s="4"/>
      <c r="E23" s="5"/>
      <c r="F23" s="6">
        <f>+F24+F25</f>
        <v>0</v>
      </c>
    </row>
    <row r="24" spans="2:6" outlineLevel="1" x14ac:dyDescent="0.3">
      <c r="B24" s="7" t="s">
        <v>28</v>
      </c>
      <c r="C24" s="8" t="s">
        <v>7</v>
      </c>
      <c r="D24" s="7">
        <v>1</v>
      </c>
      <c r="E24" s="9"/>
      <c r="F24" s="10">
        <f>+ROUND((E24*D24),0)</f>
        <v>0</v>
      </c>
    </row>
    <row r="25" spans="2:6" outlineLevel="1" x14ac:dyDescent="0.3">
      <c r="B25" s="7" t="s">
        <v>29</v>
      </c>
      <c r="C25" s="8" t="s">
        <v>9</v>
      </c>
      <c r="D25" s="7">
        <v>1</v>
      </c>
      <c r="E25" s="9"/>
      <c r="F25" s="10">
        <f>+ROUND((E25*D25),0)</f>
        <v>0</v>
      </c>
    </row>
    <row r="26" spans="2:6" ht="16.5" customHeight="1" x14ac:dyDescent="0.3">
      <c r="B26" s="2">
        <v>10</v>
      </c>
      <c r="C26" s="3" t="s">
        <v>30</v>
      </c>
      <c r="D26" s="4"/>
      <c r="E26" s="5"/>
      <c r="F26" s="6">
        <f>+F27</f>
        <v>0</v>
      </c>
    </row>
    <row r="27" spans="2:6" outlineLevel="1" x14ac:dyDescent="0.3">
      <c r="B27" s="7" t="s">
        <v>31</v>
      </c>
      <c r="C27" s="12" t="s">
        <v>23</v>
      </c>
      <c r="D27" s="7">
        <v>1</v>
      </c>
      <c r="E27" s="9"/>
      <c r="F27" s="10">
        <f>+ROUND((E27*D27),0)</f>
        <v>0</v>
      </c>
    </row>
    <row r="28" spans="2:6" x14ac:dyDescent="0.3">
      <c r="B28" s="2">
        <v>11</v>
      </c>
      <c r="C28" s="3" t="s">
        <v>32</v>
      </c>
      <c r="D28" s="4"/>
      <c r="E28" s="5"/>
      <c r="F28" s="6">
        <f>+F29</f>
        <v>0</v>
      </c>
    </row>
    <row r="29" spans="2:6" outlineLevel="1" x14ac:dyDescent="0.3">
      <c r="B29" s="7" t="s">
        <v>33</v>
      </c>
      <c r="C29" s="8" t="s">
        <v>9</v>
      </c>
      <c r="D29" s="7">
        <v>1</v>
      </c>
      <c r="E29" s="9"/>
      <c r="F29" s="10">
        <f>+ROUND((E29*D29),0)</f>
        <v>0</v>
      </c>
    </row>
    <row r="30" spans="2:6" ht="16.5" customHeight="1" x14ac:dyDescent="0.3">
      <c r="B30" s="2">
        <v>12</v>
      </c>
      <c r="C30" s="3" t="s">
        <v>34</v>
      </c>
      <c r="D30" s="4"/>
      <c r="E30" s="5"/>
      <c r="F30" s="6">
        <f>+F31</f>
        <v>0</v>
      </c>
    </row>
    <row r="31" spans="2:6" outlineLevel="1" x14ac:dyDescent="0.3">
      <c r="B31" s="7" t="s">
        <v>35</v>
      </c>
      <c r="C31" s="12" t="s">
        <v>23</v>
      </c>
      <c r="D31" s="7">
        <v>1</v>
      </c>
      <c r="E31" s="9"/>
      <c r="F31" s="10">
        <f>+ROUND((E31*D31),0)</f>
        <v>0</v>
      </c>
    </row>
    <row r="32" spans="2:6" ht="16.5" customHeight="1" x14ac:dyDescent="0.3">
      <c r="B32" s="2">
        <v>13</v>
      </c>
      <c r="C32" s="3" t="s">
        <v>36</v>
      </c>
      <c r="D32" s="4"/>
      <c r="E32" s="5"/>
      <c r="F32" s="6">
        <f>+F33</f>
        <v>0</v>
      </c>
    </row>
    <row r="33" spans="2:6" outlineLevel="1" x14ac:dyDescent="0.3">
      <c r="B33" s="7" t="s">
        <v>37</v>
      </c>
      <c r="C33" s="12" t="s">
        <v>23</v>
      </c>
      <c r="D33" s="7">
        <v>1</v>
      </c>
      <c r="E33" s="9"/>
      <c r="F33" s="10">
        <f>+ROUND((E33*D33),0)</f>
        <v>0</v>
      </c>
    </row>
    <row r="34" spans="2:6" ht="16.5" customHeight="1" x14ac:dyDescent="0.3">
      <c r="B34" s="2">
        <v>14</v>
      </c>
      <c r="C34" s="3" t="s">
        <v>38</v>
      </c>
      <c r="D34" s="4"/>
      <c r="E34" s="5"/>
      <c r="F34" s="6">
        <f>+F35</f>
        <v>0</v>
      </c>
    </row>
    <row r="35" spans="2:6" outlineLevel="1" x14ac:dyDescent="0.3">
      <c r="B35" s="7" t="s">
        <v>39</v>
      </c>
      <c r="C35" s="12" t="s">
        <v>23</v>
      </c>
      <c r="D35" s="7">
        <v>1</v>
      </c>
      <c r="E35" s="9"/>
      <c r="F35" s="10">
        <f>+ROUND((E35*D35),0)</f>
        <v>0</v>
      </c>
    </row>
    <row r="36" spans="2:6" x14ac:dyDescent="0.3">
      <c r="B36" s="2">
        <v>15</v>
      </c>
      <c r="C36" s="3" t="s">
        <v>40</v>
      </c>
      <c r="D36" s="4"/>
      <c r="E36" s="5"/>
      <c r="F36" s="6">
        <f>+F37</f>
        <v>0</v>
      </c>
    </row>
    <row r="37" spans="2:6" outlineLevel="1" x14ac:dyDescent="0.3">
      <c r="B37" s="7" t="s">
        <v>41</v>
      </c>
      <c r="C37" s="8" t="s">
        <v>7</v>
      </c>
      <c r="D37" s="7">
        <v>1</v>
      </c>
      <c r="E37" s="9"/>
      <c r="F37" s="10">
        <f>+ROUND((E37*D37),0)</f>
        <v>0</v>
      </c>
    </row>
    <row r="38" spans="2:6" ht="16.5" customHeight="1" x14ac:dyDescent="0.3">
      <c r="B38" s="2">
        <v>16</v>
      </c>
      <c r="C38" s="3" t="s">
        <v>42</v>
      </c>
      <c r="D38" s="4"/>
      <c r="E38" s="5"/>
      <c r="F38" s="6">
        <f>+F39</f>
        <v>0</v>
      </c>
    </row>
    <row r="39" spans="2:6" outlineLevel="1" x14ac:dyDescent="0.3">
      <c r="B39" s="7" t="s">
        <v>43</v>
      </c>
      <c r="C39" s="8" t="s">
        <v>9</v>
      </c>
      <c r="D39" s="7">
        <v>1</v>
      </c>
      <c r="E39" s="9"/>
      <c r="F39" s="10">
        <f>+ROUND((E39*D39),0)</f>
        <v>0</v>
      </c>
    </row>
    <row r="40" spans="2:6" ht="16.5" customHeight="1" x14ac:dyDescent="0.3">
      <c r="B40" s="2">
        <v>17</v>
      </c>
      <c r="C40" s="3" t="s">
        <v>44</v>
      </c>
      <c r="D40" s="4"/>
      <c r="E40" s="5"/>
      <c r="F40" s="6">
        <f>+F41</f>
        <v>0</v>
      </c>
    </row>
    <row r="41" spans="2:6" outlineLevel="1" x14ac:dyDescent="0.3">
      <c r="B41" s="7" t="s">
        <v>45</v>
      </c>
      <c r="C41" s="8" t="s">
        <v>9</v>
      </c>
      <c r="D41" s="7">
        <v>2</v>
      </c>
      <c r="E41" s="9"/>
      <c r="F41" s="10">
        <f>+ROUND((E41*D41),0)</f>
        <v>0</v>
      </c>
    </row>
    <row r="42" spans="2:6" ht="16.5" customHeight="1" x14ac:dyDescent="0.3">
      <c r="B42" s="2">
        <v>18</v>
      </c>
      <c r="C42" s="3" t="s">
        <v>46</v>
      </c>
      <c r="D42" s="4"/>
      <c r="E42" s="5"/>
      <c r="F42" s="6">
        <f>+F43</f>
        <v>0</v>
      </c>
    </row>
    <row r="43" spans="2:6" outlineLevel="1" x14ac:dyDescent="0.3">
      <c r="B43" s="7" t="s">
        <v>47</v>
      </c>
      <c r="C43" s="12" t="s">
        <v>23</v>
      </c>
      <c r="D43" s="7">
        <v>1</v>
      </c>
      <c r="E43" s="9"/>
      <c r="F43" s="10">
        <f>+ROUND((E43*D43),0)</f>
        <v>0</v>
      </c>
    </row>
    <row r="44" spans="2:6" x14ac:dyDescent="0.3">
      <c r="B44" s="13" t="s">
        <v>48</v>
      </c>
      <c r="C44" s="13"/>
      <c r="D44" s="13"/>
      <c r="E44" s="13"/>
      <c r="F44" s="6">
        <f>+F4+F7+F9+F11+F13+F15+F18+F20+F23+F26+F28+F30+F32+F34+F36+F38+F40+F42</f>
        <v>0</v>
      </c>
    </row>
    <row r="45" spans="2:6" x14ac:dyDescent="0.3">
      <c r="B45" s="13" t="s">
        <v>49</v>
      </c>
      <c r="C45" s="13"/>
      <c r="D45" s="13"/>
      <c r="E45" s="14">
        <v>0.19</v>
      </c>
      <c r="F45" s="6">
        <f>+ROUND((F44*E45),0)</f>
        <v>0</v>
      </c>
    </row>
    <row r="46" spans="2:6" x14ac:dyDescent="0.3">
      <c r="B46" s="15" t="s">
        <v>50</v>
      </c>
      <c r="C46" s="15"/>
      <c r="D46" s="15"/>
      <c r="E46" s="15"/>
      <c r="F46" s="16">
        <f>+F44+F45</f>
        <v>0</v>
      </c>
    </row>
    <row r="48" spans="2:6" x14ac:dyDescent="0.3">
      <c r="B48" s="17" t="s">
        <v>51</v>
      </c>
    </row>
    <row r="49" spans="2:6" ht="36.75" customHeight="1" x14ac:dyDescent="0.3">
      <c r="B49" s="20" t="s">
        <v>52</v>
      </c>
      <c r="C49" s="20"/>
      <c r="D49" s="20"/>
      <c r="E49" s="20"/>
      <c r="F49" s="20"/>
    </row>
    <row r="50" spans="2:6" ht="33.75" customHeight="1" x14ac:dyDescent="0.3">
      <c r="B50" s="20" t="s">
        <v>53</v>
      </c>
      <c r="C50" s="20"/>
      <c r="D50" s="20"/>
      <c r="E50" s="20"/>
      <c r="F50" s="20"/>
    </row>
    <row r="51" spans="2:6" ht="67.5" customHeight="1" x14ac:dyDescent="0.3">
      <c r="B51" s="20" t="s">
        <v>54</v>
      </c>
      <c r="C51" s="20"/>
      <c r="D51" s="20"/>
      <c r="E51" s="20"/>
      <c r="F51" s="20"/>
    </row>
    <row r="52" spans="2:6" ht="231.75" customHeight="1" x14ac:dyDescent="0.3">
      <c r="B52" s="20" t="s">
        <v>55</v>
      </c>
      <c r="C52" s="20"/>
      <c r="D52" s="20"/>
      <c r="E52" s="20"/>
      <c r="F52" s="20"/>
    </row>
  </sheetData>
  <mergeCells count="8">
    <mergeCell ref="B52:F52"/>
    <mergeCell ref="B2:F2"/>
    <mergeCell ref="B44:E44"/>
    <mergeCell ref="B45:D45"/>
    <mergeCell ref="B46:E46"/>
    <mergeCell ref="B49:F49"/>
    <mergeCell ref="B50:F50"/>
    <mergeCell ref="B51:F5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Camilo Pineda</dc:creator>
  <cp:lastModifiedBy>Camilo Pineda</cp:lastModifiedBy>
  <dcterms:created xsi:type="dcterms:W3CDTF">2023-06-09T22:25:39Z</dcterms:created>
  <dcterms:modified xsi:type="dcterms:W3CDTF">2023-06-09T22:27:31Z</dcterms:modified>
</cp:coreProperties>
</file>