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iomedico.sacatin\Downloads\"/>
    </mc:Choice>
  </mc:AlternateContent>
  <bookViews>
    <workbookView xWindow="0" yWindow="0" windowWidth="28800" windowHeight="12330"/>
  </bookViews>
  <sheets>
    <sheet name="Odontologia" sheetId="1" r:id="rId1"/>
  </sheets>
  <definedNames>
    <definedName name="_xlnm.Print_Area" localSheetId="0">Odontologia!$A$1:$O$18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N17" i="1" s="1"/>
  <c r="M16" i="1"/>
  <c r="N16" i="1" s="1"/>
  <c r="M15" i="1"/>
  <c r="N15" i="1" s="1"/>
  <c r="M14" i="1"/>
  <c r="N14" i="1" s="1"/>
  <c r="M13" i="1"/>
  <c r="N13" i="1" s="1"/>
  <c r="M12" i="1"/>
  <c r="N12" i="1" s="1"/>
  <c r="M11" i="1"/>
  <c r="N11" i="1" s="1"/>
  <c r="M10" i="1"/>
  <c r="N10" i="1" s="1"/>
  <c r="M9" i="1"/>
  <c r="N9" i="1" s="1"/>
  <c r="M8" i="1"/>
  <c r="N8" i="1" s="1"/>
  <c r="M7" i="1"/>
  <c r="N7" i="1" s="1"/>
  <c r="M6" i="1"/>
  <c r="N6" i="1" s="1"/>
  <c r="N18" i="1" l="1"/>
  <c r="D7" i="1"/>
  <c r="D8" i="1" l="1"/>
  <c r="D9" i="1"/>
  <c r="D10" i="1"/>
  <c r="D11" i="1"/>
  <c r="D12" i="1"/>
  <c r="D13" i="1"/>
  <c r="D14" i="1"/>
  <c r="D15" i="1"/>
  <c r="D16" i="1"/>
  <c r="D17" i="1"/>
  <c r="D6" i="1" l="1"/>
  <c r="D18" i="1" s="1"/>
</calcChain>
</file>

<file path=xl/sharedStrings.xml><?xml version="1.0" encoding="utf-8"?>
<sst xmlns="http://schemas.openxmlformats.org/spreadsheetml/2006/main" count="46" uniqueCount="46">
  <si>
    <t>DIRECCIÓN OPERATIVA DE CONTRATACIÓN</t>
  </si>
  <si>
    <t>PROPUESTA ECONÓMICA</t>
  </si>
  <si>
    <t>ANEXO 5</t>
  </si>
  <si>
    <t>Descripción y elemento</t>
  </si>
  <si>
    <t xml:space="preserve">Cantidad </t>
  </si>
  <si>
    <t>Valor Unitario Tope INCLUIDO IVA</t>
  </si>
  <si>
    <t>Valor total tope</t>
  </si>
  <si>
    <t>Valor unitario oferta INCLUIDO IVA</t>
  </si>
  <si>
    <t>Valor Total Oferta INCLUIDO IVA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</si>
  <si>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</si>
  <si>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</si>
  <si>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</si>
  <si>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</si>
  <si>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</si>
  <si>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</si>
  <si>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</si>
  <si>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</si>
  <si>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</si>
  <si>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</si>
  <si>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Marca ofertada</t>
  </si>
  <si>
    <t>Modelo ofertado</t>
  </si>
  <si>
    <t>Registro sanitario que ampara la referencia</t>
  </si>
  <si>
    <t>Fecha de vencimiento de registro sanitario</t>
  </si>
  <si>
    <t>IVA</t>
  </si>
  <si>
    <t>Garantía ofertada (mínimo 24 meses)</t>
  </si>
  <si>
    <t>Total presupuesto</t>
  </si>
  <si>
    <t>Valor unitario oferta sin IVA</t>
  </si>
  <si>
    <t>Lámpara de fotocurado</t>
  </si>
  <si>
    <t>Amalgamador</t>
  </si>
  <si>
    <t>Micromotor</t>
  </si>
  <si>
    <t>Contra-Angulo</t>
  </si>
  <si>
    <t>Pieza de mano de alta velocidad</t>
  </si>
  <si>
    <t>Mechero metálico</t>
  </si>
  <si>
    <t>Gancho para radiografía</t>
  </si>
  <si>
    <t>Posicionador ENDO-RAY</t>
  </si>
  <si>
    <r>
      <rPr>
        <b/>
        <sz val="16"/>
        <color theme="1"/>
        <rFont val="Century Gothic"/>
        <family val="2"/>
      </rPr>
      <t>Objeto:</t>
    </r>
    <r>
      <rPr>
        <sz val="16"/>
        <color theme="1"/>
        <rFont val="Century Gothic"/>
        <family val="2"/>
      </rPr>
      <t xml:space="preserve"> Adquisición de equipos biomédicos para la habilitación y puesta en funcionamiento del servicio de Odontología para la Unidad Hospitalaria Buenos Aires.</t>
    </r>
  </si>
  <si>
    <t>Pais de origen</t>
  </si>
  <si>
    <t>Clasificacion del riesgo del dispositivo medico</t>
  </si>
  <si>
    <t>Número de mantenimientos ofrecidos dentro de la garantia</t>
  </si>
  <si>
    <t>total</t>
  </si>
  <si>
    <t>vida util del equipo en meses</t>
  </si>
  <si>
    <t>NOTA: el valor de cada item , no debe superar el valor del presupusto estimado y se infiere que debe ser competitiva y menor al valor estimado.</t>
  </si>
  <si>
    <t>Módulo de odontología( integral con el butaco ayudante)</t>
  </si>
  <si>
    <t>Butaco ayudante auxiliar de odontología( integral con el modulo de odontologia)</t>
  </si>
  <si>
    <t>Cavitron ( integral con la punta para cavitron)</t>
  </si>
  <si>
    <t>Punta para Cavitron ( integral con el cavitron)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</si>
</sst>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  <numFmt numFmtId="166" formatCode="_-&quot;$&quot;\ * #,##0_-;\-&quot;$&quot;\ * #,##0_-;_-&quot;$&quot;\ * &quot;-&quot;??_-;_-@_-"/>
    <numFmt numFmtId="167" formatCode="&quot;$&quot;\ #,##0_);\(&quot;$&quot;\ #,##0\)"/>
    <numFmt numFmtId="168" formatCode="&quot;$&quot;\ #,##0.00_);\(&quot;$&quot;\ #,##0.00\)"/>
    <numFmt numFmtId="169" formatCode="&quot;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4"/>
      <color rgb="FF000000"/>
      <name val="Century Gothic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8" fillId="0" borderId="0"/>
  </cellStyleXfs>
  <cellXfs count="31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6" fontId="7" fillId="0" borderId="1" xfId="1" applyNumberFormat="1" applyFont="1" applyFill="1" applyBorder="1" applyAlignment="1">
      <alignment horizontal="left" vertical="top"/>
    </xf>
    <xf numFmtId="165" fontId="7" fillId="0" borderId="2" xfId="1" applyFont="1" applyFill="1" applyBorder="1" applyAlignment="1">
      <alignment horizontal="left" vertical="top"/>
    </xf>
    <xf numFmtId="1" fontId="7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169" fontId="2" fillId="0" borderId="0" xfId="0" applyNumberFormat="1" applyFont="1"/>
    <xf numFmtId="168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shrinkToFit="1"/>
    </xf>
    <xf numFmtId="164" fontId="2" fillId="3" borderId="1" xfId="0" applyNumberFormat="1" applyFont="1" applyFill="1" applyBorder="1" applyAlignment="1">
      <alignment vertical="center"/>
    </xf>
    <xf numFmtId="165" fontId="7" fillId="3" borderId="2" xfId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9" fontId="7" fillId="0" borderId="2" xfId="1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wrapText="1"/>
    </xf>
    <xf numFmtId="0" fontId="3" fillId="0" borderId="0" xfId="0" applyFont="1"/>
    <xf numFmtId="0" fontId="6" fillId="4" borderId="1" xfId="0" applyFont="1" applyFill="1" applyBorder="1" applyAlignment="1">
      <alignment vertical="center" wrapText="1"/>
    </xf>
    <xf numFmtId="0" fontId="6" fillId="4" borderId="1" xfId="2" applyFont="1" applyFill="1" applyBorder="1" applyAlignment="1">
      <alignment horizontal="left" vertical="top" wrapText="1"/>
    </xf>
    <xf numFmtId="166" fontId="7" fillId="4" borderId="1" xfId="1" applyNumberFormat="1" applyFont="1" applyFill="1" applyBorder="1" applyAlignment="1">
      <alignment horizontal="left" vertical="top"/>
    </xf>
    <xf numFmtId="167" fontId="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="70" zoomScaleNormal="70" workbookViewId="0">
      <selection activeCell="A7" sqref="A7"/>
    </sheetView>
  </sheetViews>
  <sheetFormatPr baseColWidth="10" defaultColWidth="11.42578125" defaultRowHeight="18" x14ac:dyDescent="0.25"/>
  <cols>
    <col min="1" max="1" width="32.7109375" style="5" customWidth="1"/>
    <col min="2" max="2" width="14.28515625" style="9" customWidth="1"/>
    <col min="3" max="3" width="19.85546875" style="5" customWidth="1"/>
    <col min="4" max="4" width="23.5703125" style="5" customWidth="1"/>
    <col min="5" max="8" width="22.7109375" style="5" customWidth="1"/>
    <col min="9" max="9" width="26.7109375" style="5" customWidth="1"/>
    <col min="10" max="10" width="23.7109375" style="5" customWidth="1"/>
    <col min="11" max="11" width="23.42578125" style="5" customWidth="1"/>
    <col min="12" max="12" width="13.7109375" style="5" customWidth="1"/>
    <col min="13" max="15" width="28" style="5" customWidth="1"/>
    <col min="16" max="16" width="16.140625" style="5" customWidth="1"/>
    <col min="17" max="17" width="25.28515625" style="5" customWidth="1"/>
    <col min="18" max="16384" width="11.42578125" style="5"/>
  </cols>
  <sheetData>
    <row r="1" spans="1:17" ht="31.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8.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34.5" customHeight="1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38.25" customHeight="1" x14ac:dyDescent="0.25">
      <c r="A4" s="27" t="s">
        <v>35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</row>
    <row r="5" spans="1:17" ht="74.4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19</v>
      </c>
      <c r="F5" s="4" t="s">
        <v>20</v>
      </c>
      <c r="G5" s="17" t="s">
        <v>36</v>
      </c>
      <c r="H5" s="17" t="s">
        <v>37</v>
      </c>
      <c r="I5" s="4" t="s">
        <v>21</v>
      </c>
      <c r="J5" s="4" t="s">
        <v>22</v>
      </c>
      <c r="K5" s="4" t="s">
        <v>26</v>
      </c>
      <c r="L5" s="4" t="s">
        <v>23</v>
      </c>
      <c r="M5" s="4" t="s">
        <v>7</v>
      </c>
      <c r="N5" s="4" t="s">
        <v>8</v>
      </c>
      <c r="O5" s="4" t="s">
        <v>24</v>
      </c>
      <c r="P5" s="19" t="s">
        <v>40</v>
      </c>
      <c r="Q5" s="17" t="s">
        <v>38</v>
      </c>
    </row>
    <row r="6" spans="1:17" ht="72" x14ac:dyDescent="0.25">
      <c r="A6" s="21" t="s">
        <v>42</v>
      </c>
      <c r="B6" s="8">
        <v>10</v>
      </c>
      <c r="C6" s="6">
        <v>12941250</v>
      </c>
      <c r="D6" s="7">
        <f t="shared" ref="D6:D17" si="0">C6*B6</f>
        <v>129412500</v>
      </c>
      <c r="E6" s="7"/>
      <c r="F6" s="7"/>
      <c r="G6" s="7"/>
      <c r="H6" s="7"/>
      <c r="I6" s="7"/>
      <c r="J6" s="7"/>
      <c r="K6" s="7"/>
      <c r="L6" s="18">
        <v>0</v>
      </c>
      <c r="M6" s="23">
        <f>+K6*L6+K6</f>
        <v>0</v>
      </c>
      <c r="N6" s="23">
        <f>+M6*B6</f>
        <v>0</v>
      </c>
      <c r="O6" s="1"/>
      <c r="P6" s="1"/>
      <c r="Q6" s="13"/>
    </row>
    <row r="7" spans="1:17" ht="79.900000000000006" customHeight="1" x14ac:dyDescent="0.25">
      <c r="A7" s="22" t="s">
        <v>43</v>
      </c>
      <c r="B7" s="14">
        <v>10</v>
      </c>
      <c r="C7" s="15">
        <v>818577.2</v>
      </c>
      <c r="D7" s="16">
        <f>C7*B7</f>
        <v>8185772</v>
      </c>
      <c r="E7" s="7"/>
      <c r="F7" s="7"/>
      <c r="G7" s="7"/>
      <c r="H7" s="7"/>
      <c r="I7" s="7"/>
      <c r="J7" s="7"/>
      <c r="K7" s="7"/>
      <c r="L7" s="18">
        <v>0</v>
      </c>
      <c r="M7" s="23">
        <f t="shared" ref="M7:M17" si="1">+K7*L7+K7</f>
        <v>0</v>
      </c>
      <c r="N7" s="23">
        <f t="shared" ref="N7:N17" si="2">+M7*B7</f>
        <v>0</v>
      </c>
      <c r="O7" s="1"/>
      <c r="P7" s="1"/>
      <c r="Q7" s="13"/>
    </row>
    <row r="8" spans="1:17" ht="46.15" customHeight="1" x14ac:dyDescent="0.25">
      <c r="A8" s="21" t="s">
        <v>44</v>
      </c>
      <c r="B8" s="8">
        <v>10</v>
      </c>
      <c r="C8" s="6">
        <v>3433150</v>
      </c>
      <c r="D8" s="7">
        <f t="shared" si="0"/>
        <v>34331500</v>
      </c>
      <c r="E8" s="7"/>
      <c r="F8" s="7"/>
      <c r="G8" s="7"/>
      <c r="H8" s="7"/>
      <c r="I8" s="7"/>
      <c r="J8" s="7"/>
      <c r="K8" s="7"/>
      <c r="L8" s="18">
        <v>0</v>
      </c>
      <c r="M8" s="23">
        <f t="shared" si="1"/>
        <v>0</v>
      </c>
      <c r="N8" s="23">
        <f t="shared" si="2"/>
        <v>0</v>
      </c>
      <c r="O8" s="1"/>
      <c r="P8" s="1"/>
      <c r="Q8" s="13"/>
    </row>
    <row r="9" spans="1:17" ht="24.95" customHeight="1" x14ac:dyDescent="0.25">
      <c r="A9" s="10" t="s">
        <v>27</v>
      </c>
      <c r="B9" s="8">
        <v>10</v>
      </c>
      <c r="C9" s="6">
        <v>635460</v>
      </c>
      <c r="D9" s="7">
        <f t="shared" si="0"/>
        <v>6354600</v>
      </c>
      <c r="E9" s="7"/>
      <c r="F9" s="7"/>
      <c r="G9" s="7"/>
      <c r="H9" s="7"/>
      <c r="I9" s="7"/>
      <c r="J9" s="7"/>
      <c r="K9" s="7"/>
      <c r="L9" s="18">
        <v>0</v>
      </c>
      <c r="M9" s="23">
        <f t="shared" si="1"/>
        <v>0</v>
      </c>
      <c r="N9" s="23">
        <f t="shared" si="2"/>
        <v>0</v>
      </c>
      <c r="O9" s="1"/>
      <c r="P9" s="1"/>
      <c r="Q9" s="13"/>
    </row>
    <row r="10" spans="1:17" ht="24.95" customHeight="1" x14ac:dyDescent="0.25">
      <c r="A10" s="10" t="s">
        <v>28</v>
      </c>
      <c r="B10" s="8">
        <v>4</v>
      </c>
      <c r="C10" s="6">
        <v>1330420</v>
      </c>
      <c r="D10" s="7">
        <f t="shared" si="0"/>
        <v>5321680</v>
      </c>
      <c r="E10" s="7"/>
      <c r="F10" s="7"/>
      <c r="G10" s="7"/>
      <c r="H10" s="7"/>
      <c r="I10" s="7"/>
      <c r="J10" s="7"/>
      <c r="K10" s="7"/>
      <c r="L10" s="18">
        <v>0</v>
      </c>
      <c r="M10" s="23">
        <f t="shared" si="1"/>
        <v>0</v>
      </c>
      <c r="N10" s="23">
        <f t="shared" si="2"/>
        <v>0</v>
      </c>
      <c r="O10" s="1"/>
      <c r="P10" s="1"/>
      <c r="Q10" s="13"/>
    </row>
    <row r="11" spans="1:17" ht="24.95" customHeight="1" x14ac:dyDescent="0.25">
      <c r="A11" s="10" t="s">
        <v>29</v>
      </c>
      <c r="B11" s="8">
        <v>60</v>
      </c>
      <c r="C11" s="6">
        <v>1330182</v>
      </c>
      <c r="D11" s="7">
        <f t="shared" si="0"/>
        <v>79810920</v>
      </c>
      <c r="E11" s="7"/>
      <c r="F11" s="7"/>
      <c r="G11" s="7"/>
      <c r="H11" s="7"/>
      <c r="I11" s="7"/>
      <c r="J11" s="7"/>
      <c r="K11" s="7"/>
      <c r="L11" s="18">
        <v>0</v>
      </c>
      <c r="M11" s="23">
        <f t="shared" si="1"/>
        <v>0</v>
      </c>
      <c r="N11" s="23">
        <f t="shared" si="2"/>
        <v>0</v>
      </c>
      <c r="O11" s="1"/>
      <c r="P11" s="1"/>
      <c r="Q11" s="13"/>
    </row>
    <row r="12" spans="1:17" ht="24.95" customHeight="1" x14ac:dyDescent="0.25">
      <c r="A12" s="10" t="s">
        <v>30</v>
      </c>
      <c r="B12" s="8">
        <v>60</v>
      </c>
      <c r="C12" s="6">
        <v>426496</v>
      </c>
      <c r="D12" s="7">
        <f t="shared" si="0"/>
        <v>25589760</v>
      </c>
      <c r="E12" s="7"/>
      <c r="F12" s="7"/>
      <c r="G12" s="7"/>
      <c r="H12" s="7"/>
      <c r="I12" s="7"/>
      <c r="J12" s="7"/>
      <c r="K12" s="7"/>
      <c r="L12" s="18">
        <v>0</v>
      </c>
      <c r="M12" s="23">
        <f t="shared" si="1"/>
        <v>0</v>
      </c>
      <c r="N12" s="23">
        <f t="shared" si="2"/>
        <v>0</v>
      </c>
      <c r="O12" s="1"/>
      <c r="P12" s="1"/>
      <c r="Q12" s="13"/>
    </row>
    <row r="13" spans="1:17" ht="33.6" x14ac:dyDescent="0.25">
      <c r="A13" s="10" t="s">
        <v>31</v>
      </c>
      <c r="B13" s="8">
        <v>80</v>
      </c>
      <c r="C13" s="6">
        <v>852516</v>
      </c>
      <c r="D13" s="7">
        <f t="shared" si="0"/>
        <v>68201280</v>
      </c>
      <c r="E13" s="7"/>
      <c r="F13" s="7"/>
      <c r="G13" s="7"/>
      <c r="H13" s="7"/>
      <c r="I13" s="7"/>
      <c r="J13" s="7"/>
      <c r="K13" s="7"/>
      <c r="L13" s="18">
        <v>0</v>
      </c>
      <c r="M13" s="23">
        <f t="shared" si="1"/>
        <v>0</v>
      </c>
      <c r="N13" s="23">
        <f t="shared" si="2"/>
        <v>0</v>
      </c>
      <c r="O13" s="1"/>
      <c r="P13" s="1"/>
      <c r="Q13" s="13"/>
    </row>
    <row r="14" spans="1:17" ht="24.95" customHeight="1" x14ac:dyDescent="0.25">
      <c r="A14" s="10" t="s">
        <v>32</v>
      </c>
      <c r="B14" s="8">
        <v>10</v>
      </c>
      <c r="C14" s="6">
        <v>8687</v>
      </c>
      <c r="D14" s="7">
        <f t="shared" si="0"/>
        <v>86870</v>
      </c>
      <c r="E14" s="7"/>
      <c r="F14" s="7"/>
      <c r="G14" s="7"/>
      <c r="H14" s="7"/>
      <c r="I14" s="7"/>
      <c r="J14" s="7"/>
      <c r="K14" s="7"/>
      <c r="L14" s="18">
        <v>0</v>
      </c>
      <c r="M14" s="23">
        <f t="shared" si="1"/>
        <v>0</v>
      </c>
      <c r="N14" s="23">
        <f t="shared" si="2"/>
        <v>0</v>
      </c>
      <c r="O14" s="1"/>
      <c r="P14" s="1"/>
      <c r="Q14" s="13"/>
    </row>
    <row r="15" spans="1:17" ht="24.95" customHeight="1" x14ac:dyDescent="0.25">
      <c r="A15" s="10" t="s">
        <v>33</v>
      </c>
      <c r="B15" s="8">
        <v>100</v>
      </c>
      <c r="C15" s="6">
        <v>6545</v>
      </c>
      <c r="D15" s="7">
        <f t="shared" si="0"/>
        <v>654500</v>
      </c>
      <c r="E15" s="7"/>
      <c r="F15" s="7"/>
      <c r="G15" s="7"/>
      <c r="H15" s="7"/>
      <c r="I15" s="7"/>
      <c r="J15" s="7"/>
      <c r="K15" s="7"/>
      <c r="L15" s="18">
        <v>0</v>
      </c>
      <c r="M15" s="23">
        <f t="shared" si="1"/>
        <v>0</v>
      </c>
      <c r="N15" s="23">
        <f t="shared" si="2"/>
        <v>0</v>
      </c>
      <c r="O15" s="1"/>
      <c r="P15" s="1"/>
      <c r="Q15" s="13"/>
    </row>
    <row r="16" spans="1:17" ht="34.9" customHeight="1" x14ac:dyDescent="0.25">
      <c r="A16" s="21" t="s">
        <v>45</v>
      </c>
      <c r="B16" s="8">
        <v>150</v>
      </c>
      <c r="C16" s="6">
        <v>329035</v>
      </c>
      <c r="D16" s="7">
        <f t="shared" si="0"/>
        <v>49355250</v>
      </c>
      <c r="E16" s="7"/>
      <c r="F16" s="7"/>
      <c r="G16" s="7"/>
      <c r="H16" s="7"/>
      <c r="I16" s="7"/>
      <c r="J16" s="7"/>
      <c r="K16" s="7"/>
      <c r="L16" s="18">
        <v>0</v>
      </c>
      <c r="M16" s="23">
        <f t="shared" si="1"/>
        <v>0</v>
      </c>
      <c r="N16" s="23">
        <f t="shared" si="2"/>
        <v>0</v>
      </c>
      <c r="O16" s="1"/>
      <c r="P16" s="1"/>
      <c r="Q16" s="13"/>
    </row>
    <row r="17" spans="1:17" ht="24.95" customHeight="1" x14ac:dyDescent="0.25">
      <c r="A17" s="10" t="s">
        <v>34</v>
      </c>
      <c r="B17" s="8">
        <v>20</v>
      </c>
      <c r="C17" s="6">
        <v>127806</v>
      </c>
      <c r="D17" s="7">
        <f t="shared" si="0"/>
        <v>2556120</v>
      </c>
      <c r="E17" s="7"/>
      <c r="F17" s="7"/>
      <c r="G17" s="7"/>
      <c r="H17" s="7"/>
      <c r="I17" s="7"/>
      <c r="J17" s="7"/>
      <c r="K17" s="7"/>
      <c r="L17" s="18">
        <v>0</v>
      </c>
      <c r="M17" s="23">
        <f t="shared" si="1"/>
        <v>0</v>
      </c>
      <c r="N17" s="23">
        <f t="shared" si="2"/>
        <v>0</v>
      </c>
      <c r="O17" s="1"/>
      <c r="P17" s="1"/>
      <c r="Q17" s="13"/>
    </row>
    <row r="18" spans="1:17" ht="33.75" customHeight="1" x14ac:dyDescent="0.25">
      <c r="A18" s="25" t="s">
        <v>25</v>
      </c>
      <c r="B18" s="25"/>
      <c r="C18" s="25"/>
      <c r="D18" s="12">
        <f>SUM(D6:D17)</f>
        <v>409860752</v>
      </c>
      <c r="E18" s="3"/>
      <c r="F18" s="3"/>
      <c r="G18" s="3"/>
      <c r="H18" s="3"/>
      <c r="I18" s="3"/>
      <c r="J18" s="3"/>
      <c r="K18" s="3"/>
      <c r="L18" s="3"/>
      <c r="M18" s="24" t="s">
        <v>39</v>
      </c>
      <c r="N18" s="24">
        <f>SUM(N6:N17)</f>
        <v>0</v>
      </c>
      <c r="O18" s="3"/>
      <c r="P18" s="3"/>
    </row>
    <row r="19" spans="1:17" ht="26.25" customHeight="1" x14ac:dyDescent="0.25">
      <c r="A19" s="26"/>
      <c r="B19" s="26"/>
      <c r="C19" s="26"/>
      <c r="D19" s="26"/>
      <c r="E19" s="3"/>
      <c r="F19" s="3"/>
      <c r="G19" s="3"/>
      <c r="H19" s="3"/>
      <c r="I19" s="3"/>
      <c r="J19" s="3"/>
      <c r="K19" s="3"/>
      <c r="L19" s="3"/>
      <c r="M19" s="2"/>
      <c r="N19" s="2"/>
      <c r="O19" s="3"/>
      <c r="P19" s="3"/>
    </row>
    <row r="20" spans="1:17" x14ac:dyDescent="0.25">
      <c r="A20" s="5" t="s">
        <v>9</v>
      </c>
      <c r="M20" s="11"/>
      <c r="N20" s="11"/>
      <c r="O20" s="11"/>
      <c r="P20" s="11"/>
    </row>
    <row r="21" spans="1:17" ht="16.899999999999999" x14ac:dyDescent="0.25">
      <c r="A21" s="5" t="s">
        <v>10</v>
      </c>
    </row>
    <row r="22" spans="1:17" ht="16.899999999999999" x14ac:dyDescent="0.25">
      <c r="A22" s="5" t="s">
        <v>11</v>
      </c>
      <c r="M22" s="11"/>
      <c r="N22" s="11"/>
    </row>
    <row r="23" spans="1:17" ht="16.899999999999999" x14ac:dyDescent="0.25">
      <c r="A23" s="5" t="s">
        <v>12</v>
      </c>
    </row>
    <row r="24" spans="1:17" x14ac:dyDescent="0.25">
      <c r="A24" s="5" t="s">
        <v>13</v>
      </c>
    </row>
    <row r="25" spans="1:17" x14ac:dyDescent="0.25">
      <c r="A25" s="5" t="s">
        <v>14</v>
      </c>
    </row>
    <row r="26" spans="1:17" x14ac:dyDescent="0.25">
      <c r="A26" s="5" t="s">
        <v>15</v>
      </c>
    </row>
    <row r="27" spans="1:17" ht="16.899999999999999" x14ac:dyDescent="0.25">
      <c r="A27" s="5" t="s">
        <v>16</v>
      </c>
    </row>
    <row r="28" spans="1:17" ht="16.899999999999999" x14ac:dyDescent="0.25">
      <c r="A28" s="5" t="s">
        <v>17</v>
      </c>
    </row>
    <row r="29" spans="1:17" x14ac:dyDescent="0.25">
      <c r="A29" s="5" t="s">
        <v>18</v>
      </c>
    </row>
    <row r="31" spans="1:17" x14ac:dyDescent="0.25">
      <c r="A31" s="20" t="s">
        <v>41</v>
      </c>
    </row>
  </sheetData>
  <mergeCells count="6">
    <mergeCell ref="A18:C18"/>
    <mergeCell ref="A19:D19"/>
    <mergeCell ref="A4:Q4"/>
    <mergeCell ref="A1:Q1"/>
    <mergeCell ref="A2:Q2"/>
    <mergeCell ref="A3:Q3"/>
  </mergeCells>
  <pageMargins left="0.31496062992125984" right="0.31496062992125984" top="0.35433070866141736" bottom="0.15748031496062992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Odontologia</vt:lpstr>
      <vt:lpstr>Odontologia!Área_de_impresión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BIOMEDICO SACATIN</cp:lastModifiedBy>
  <dcterms:created xsi:type="dcterms:W3CDTF">2023-03-23T20:18:10Z</dcterms:created>
  <dcterms:modified xsi:type="dcterms:W3CDTF">2023-12-15T19:59:02Z</dcterms:modified>
</cp:coreProperties>
</file>