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4\CONTRATACIÓN\INSUMOS DE LABORATORIO\"/>
    </mc:Choice>
  </mc:AlternateContent>
  <bookViews>
    <workbookView xWindow="0" yWindow="0" windowWidth="28800" windowHeight="12135" firstSheet="1" activeTab="1"/>
  </bookViews>
  <sheets>
    <sheet name="Hoja2" sheetId="2" state="hidden" r:id="rId1"/>
    <sheet name="Hoja1" sheetId="1" r:id="rId2"/>
  </sheets>
  <definedNames>
    <definedName name="_xlnm._FilterDatabase" localSheetId="1" hidden="1">Hoja1!$A$6:$U$93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2" l="1"/>
  <c r="U1" i="2"/>
  <c r="U23" i="1" l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T96" i="1" l="1"/>
  <c r="E112" i="1"/>
  <c r="U111" i="1"/>
</calcChain>
</file>

<file path=xl/sharedStrings.xml><?xml version="1.0" encoding="utf-8"?>
<sst xmlns="http://schemas.openxmlformats.org/spreadsheetml/2006/main" count="498" uniqueCount="169">
  <si>
    <t>DIRECCION ADMINISTRATIVA</t>
  </si>
  <si>
    <t>GRUPO CONTRATACION INSUMOS HOSPITALARIOS</t>
  </si>
  <si>
    <t>CÓDIGO</t>
  </si>
  <si>
    <t>NIT EMPRESA COTIZANTE (SIN PUNTOS, COMAS NI DÍGITO DE VERIFICACIÓN)</t>
  </si>
  <si>
    <t>RAZÓN SOCIAL COTIZANTE</t>
  </si>
  <si>
    <t>LINEA</t>
  </si>
  <si>
    <t>PAQUETE</t>
  </si>
  <si>
    <t>DESCRIPCION DEL INSUMO REQUERIDO</t>
  </si>
  <si>
    <t>UNIDAD DE MANEJO</t>
  </si>
  <si>
    <t>DESCRIPCION DEL INSUMO OFERTADO</t>
  </si>
  <si>
    <t>PRESENTACION  REQUERIDA</t>
  </si>
  <si>
    <t>PRESENTACION OFERTADA</t>
  </si>
  <si>
    <t>EMBALAJE OFERTADO</t>
  </si>
  <si>
    <t xml:space="preserve">MARCA O LABORATORIO FABRICANTE SUGERIDO </t>
  </si>
  <si>
    <t>MARCA OFERTADA</t>
  </si>
  <si>
    <t xml:space="preserve">LABORATORIO FABRICANTE </t>
  </si>
  <si>
    <t>REGISTRO SANITARIO</t>
  </si>
  <si>
    <t>VENCIMIENTO REGISTRO SANITARIO</t>
  </si>
  <si>
    <t>CANTIDAD REQUERIDA</t>
  </si>
  <si>
    <t>CANTIDAD OFERTADA</t>
  </si>
  <si>
    <t>VALOR UNITARIO EN LA UNIDAD DE METROSALUD</t>
  </si>
  <si>
    <t>IVA</t>
  </si>
  <si>
    <t>VALOR TOTAL</t>
  </si>
  <si>
    <t>Unidad</t>
  </si>
  <si>
    <t>Caja x 100 unidades</t>
  </si>
  <si>
    <t xml:space="preserve">Tubo </t>
  </si>
  <si>
    <t>Caja</t>
  </si>
  <si>
    <t>NINGUNO</t>
  </si>
  <si>
    <t>Kit</t>
  </si>
  <si>
    <t>Frasco</t>
  </si>
  <si>
    <t>Frasco x 200 ml</t>
  </si>
  <si>
    <t>Frasco x 500 ml</t>
  </si>
  <si>
    <t>VALOR TOTAL DE LA OFERTA</t>
  </si>
  <si>
    <t xml:space="preserve">VALOR TOTAL OFERTA </t>
  </si>
  <si>
    <t>ANEXO 6 FORMATO PARA PRESENTAR OFERTA ECONOMICA</t>
  </si>
  <si>
    <t>LABORATORIO</t>
  </si>
  <si>
    <t xml:space="preserve">Medio de transporte con carbón activado preparado 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</si>
  <si>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</si>
  <si>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</si>
  <si>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</si>
  <si>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</si>
  <si>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</si>
  <si>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</si>
  <si>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</si>
  <si>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tapa gris con fluoruro de sodio 4-5 ml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</si>
  <si>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</si>
  <si>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</si>
  <si>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</si>
  <si>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Tubo con heparina de litio 3-4 ml t/verde Marca: BD, Vacuette</t>
  </si>
  <si>
    <t>Asa calibrada desechable 10 microlitros</t>
  </si>
  <si>
    <t>Agar prepar selectiva p/cocos GRAM positivo placa de 9 cm</t>
  </si>
  <si>
    <t>Agar preparado chocolate suplementado, placa de 9 cm. Marca Biomerieux, BD</t>
  </si>
  <si>
    <t>Agar preparado Thayer Martin, placa de 9 cm. Marca Biomerieux</t>
  </si>
  <si>
    <t>Agar preparado hecktoen placa de 9 cm</t>
  </si>
  <si>
    <t>Agar preparado XLD placa de 9 cm</t>
  </si>
  <si>
    <t>Agar preparado cromogenico para busqueda de patogenos urinarios, placa de 9 cm. Marca BD o MDM</t>
  </si>
  <si>
    <t>Agar sangre de cordero preparado, placa de 9 cm BIOMERIEUX, MDM o BD</t>
  </si>
  <si>
    <t>Agar Mackonkey preparado, placa x 9 cm BIOMERIEUX, MDM o BD</t>
  </si>
  <si>
    <t xml:space="preserve">Agar selectivo para Streptococcus agalactiae preparado, placa x  9 cm </t>
  </si>
  <si>
    <t>Prueba Coagulasa</t>
  </si>
  <si>
    <t>Aceite de inmersion mc.merck</t>
  </si>
  <si>
    <t>Jeringa para gases arteriales. Marca BD, Vyaire</t>
  </si>
  <si>
    <t>Lamina o placa para serologia en suero</t>
  </si>
  <si>
    <t>Placa para hemoclasificacion</t>
  </si>
  <si>
    <t>Punta azul desechable</t>
  </si>
  <si>
    <t>Azul de cresilo brillante</t>
  </si>
  <si>
    <t>Factor reumatoideo latex</t>
  </si>
  <si>
    <t>Carga de glucosa x 25 grs</t>
  </si>
  <si>
    <t>Solución Buffer para pruebas de VIH-Sifilis sangre * 2.5 ml  Marca: Bioline, Determine</t>
  </si>
  <si>
    <t>V.D.R.L. Cardiolipina, con controles. Marca Biobacter o Winer</t>
  </si>
  <si>
    <t>Prueba presuntiva HIV, prueba rapida. Marca Alere- Determine, Bioter, SD Estantar Diagnostics</t>
  </si>
  <si>
    <t xml:space="preserve">Prueba rápida para tamizaje de VIH en suero y sangre total. Kit prueba completa, que incluya capilares  o micropipetas, lancetas y paños impregnados de alcohol, buffer.  Marca SD Estandar Diagnostics </t>
  </si>
  <si>
    <t>Prueba rápida antígeno  superficie hepatitis B en suero y sangre total. Prueba completa, que incluya capilares  o micropipetas, lancetas y paños impregnados de alcohol, buffer. Marca estandar Diagnostics SD</t>
  </si>
  <si>
    <t>Prueba rápida virus hepatitis C  en suero y sangre total. Prueba completa, que incluya capilares  o micropipetas, lancetas y paños impregnados de alcohol, buffer. Marca estandar Diagnostics SD</t>
  </si>
  <si>
    <t>Pueba rapida Imnunoglobulina M para dengue</t>
  </si>
  <si>
    <t xml:space="preserve">Prueba rapida confirmatoria para sífilis en suero. Prueba treponémica. Marca Alere Determine </t>
  </si>
  <si>
    <t>Pipeta de sedimentacion vidrio gruesa</t>
  </si>
  <si>
    <t>Tubo para cultivo tapa rosca negra 13 x 100 mm.</t>
  </si>
  <si>
    <t>Tubos de plastico, con tapa, capacidad 4 a 5 ml, sin aditivos</t>
  </si>
  <si>
    <t>TUBOS DE PLASTICO PP, SIN TAPA, SIN ADITIVOS, CAPACIDAD 16X100 MM (9X10 ML)</t>
  </si>
  <si>
    <t>Tubo de ensayo de 5 ml</t>
  </si>
  <si>
    <t>Detergente neutro</t>
  </si>
  <si>
    <t>Hidroxido de potasio al 10% Albor o Merk</t>
  </si>
  <si>
    <t>Hidroxido de potasio la 40% Albor o Merk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</si>
  <si>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</si>
  <si>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</si>
  <si>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</si>
  <si>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</si>
  <si>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</si>
  <si>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</si>
  <si>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</si>
  <si>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</si>
  <si>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</si>
  <si>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</si>
  <si>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</si>
  <si>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</si>
  <si>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</si>
  <si>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Papel de filtro de 12.5 cms x 100 unidades</t>
  </si>
  <si>
    <t>Papel indicador ph 1-14</t>
  </si>
  <si>
    <t>Tubo de microcentrifuga cónico plástico con tapa  x 1.5 ml</t>
  </si>
  <si>
    <t>Crioviales autosotenibles tapa rosca  x 2-3 ml</t>
  </si>
  <si>
    <t>Caldo BHI, infusión cerebro corazón, preparado. Marca MDM o BD</t>
  </si>
  <si>
    <t>Crioperlas para conservación de cepas microbiológicas marca MDM</t>
  </si>
  <si>
    <t>Metabilsufito de sodio</t>
  </si>
  <si>
    <t>Sangre oculta en materia fecal</t>
  </si>
  <si>
    <t>Reactivo de Benedict</t>
  </si>
  <si>
    <t>Panel 5 drogas, marca Abon RF DOA-154</t>
  </si>
  <si>
    <t>Panel 12 drogas, marca Abon RF DOA-1124</t>
  </si>
  <si>
    <t>Caja x 50 a 100 unidades</t>
  </si>
  <si>
    <t>Mililitro</t>
  </si>
  <si>
    <t>Caja x 20 placas</t>
  </si>
  <si>
    <t>Frasco x 50 ml</t>
  </si>
  <si>
    <t>Prueba</t>
  </si>
  <si>
    <t>Sobre</t>
  </si>
  <si>
    <t>Caja x 50 sobre x 25 gramos</t>
  </si>
  <si>
    <t>Frasco x 100 ml</t>
  </si>
  <si>
    <t>Frasco x 1000 ml</t>
  </si>
  <si>
    <t>Frasco x 25 perlas</t>
  </si>
  <si>
    <t>Gramo</t>
  </si>
  <si>
    <t>CEPILAB, OSS</t>
  </si>
  <si>
    <t>ALBOR</t>
  </si>
  <si>
    <t>BIOLINE, DETERMINE</t>
  </si>
  <si>
    <t>OSS</t>
  </si>
  <si>
    <t/>
  </si>
  <si>
    <t>Lanceta desechable</t>
  </si>
  <si>
    <t>Tubo capilar con edta para toma de muestras</t>
  </si>
  <si>
    <t>Recipiente p/orina tapa rosca con cuello.volumen 30 a 120 ml</t>
  </si>
  <si>
    <t>Recipiente para baciloscopia. boca ancha. volumen 30 a 50 ml</t>
  </si>
  <si>
    <t>Prueba rápida antígeno de superficie hepatitis B</t>
  </si>
  <si>
    <t>Prueba rápida antígeno para COVID-19</t>
  </si>
  <si>
    <t>prueba</t>
  </si>
  <si>
    <t>Prueba rápida para tamizaje de sífilis + VIH. KIt completo: cassete-capilares-buffer-lanceta y toalla antiséptica.  Marca Estándar diagnostics</t>
  </si>
  <si>
    <t>Diagnóstico de tuberculosis y resistencia a rifampicina</t>
  </si>
  <si>
    <t>Tubo plástico PP con tapa,sin aditivo, capacidad 16 x 100 mm</t>
  </si>
  <si>
    <t>Tubo de ensayo de 7 -8 ml</t>
  </si>
  <si>
    <t>BD</t>
  </si>
  <si>
    <t>NOVALAB</t>
  </si>
  <si>
    <t>COPAN ,  INST MED. TROPICAL, BD</t>
  </si>
  <si>
    <t>MDM CIENTIFICA</t>
  </si>
  <si>
    <t>BIOMEREUX</t>
  </si>
  <si>
    <t>BIOLIFE, VACUETTE, OSS, BIOLOGIX, ALBOR</t>
  </si>
  <si>
    <t xml:space="preserve">CITOTEST </t>
  </si>
  <si>
    <t>OSSALUD</t>
  </si>
  <si>
    <t>KRAMER</t>
  </si>
  <si>
    <t>LABS 21 , BIOLIGIX, OSS, VACUTEST KIMA</t>
  </si>
  <si>
    <t>CEPILAB, OSS, BIOPLAST</t>
  </si>
  <si>
    <t>MARIENFLED, BOERNER</t>
  </si>
  <si>
    <t>Lámina cubreobjeto 22 x 22. Marca Oss, labs 21</t>
  </si>
  <si>
    <t>Bolsa x 1000 unidades</t>
  </si>
  <si>
    <t>Bolsa x 100 unidades</t>
  </si>
  <si>
    <t>BIOSYSTEMS</t>
  </si>
  <si>
    <t>Kit x 30 a 100 tiras</t>
  </si>
  <si>
    <t>Caja x 25 pruebas</t>
  </si>
  <si>
    <t>Caja x 30 pruebas</t>
  </si>
  <si>
    <t>CTK BIOTECH</t>
  </si>
  <si>
    <t>caja x 1 a 100 unidades</t>
  </si>
  <si>
    <t>Frasco x 100 - 200 ml</t>
  </si>
  <si>
    <t>Alcohol isopropilico 96-99% ALBOR</t>
  </si>
  <si>
    <t>Bolsa x 500 tubos</t>
  </si>
  <si>
    <t>Bolsa x 500 unidades</t>
  </si>
  <si>
    <t>100MG/2 GRAMOS</t>
  </si>
  <si>
    <t xml:space="preserve">Punta amarilla desechable </t>
  </si>
  <si>
    <t xml:space="preserve">Recipiente p/materia fecal tapa rosca </t>
  </si>
  <si>
    <t>Cultivo en medio líquido para el crecimiento de micobacterias metodología MGIT</t>
  </si>
  <si>
    <t>Suero clasificador anti a monoclonal IG M. Marca Biorad, Merck Millipore, Bioscot, Novaclone</t>
  </si>
  <si>
    <t>Suero clasificador anti b monoclonal IG M. Marca Biorad, Merck Millipore, Bioscot, Novaclone</t>
  </si>
  <si>
    <t>Suero clasificador anti d monoclonal Ig M RUM-1. Marca Biorad, Merck Millipore, Bioscot, Novaclone</t>
  </si>
  <si>
    <t>Prueba de embarazo en orina y suero/no tec.elisa (en Cassette)</t>
  </si>
  <si>
    <t>ABON, ONE STET, H&amp;M CARE, WONDFO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</si>
</sst>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$&quot;_-;\-* #,##0\ &quot;$&quot;_-;_-* &quot;-&quot;\ &quot;$&quot;_-;_-@_-"/>
    <numFmt numFmtId="165" formatCode="_-[$$-240A]* #,##0.000_-;\-[$$-240A]* #,##0.000_-;_-[$$-240A]* &quot;-&quot;??_-;_-@_-"/>
    <numFmt numFmtId="166" formatCode="_-[$$-240A]* #,##0.00_-;\-[$$-240A]* #,##0.00_-;_-[$$-240A]* &quot;-&quot;??_-;_-@_-"/>
    <numFmt numFmtId="167" formatCode="_-[$$-240A]* #,##0_-;\-[$$-240A]* #,##0_-;_-[$$-24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 Unicode MS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vertical="center"/>
    </xf>
    <xf numFmtId="0" fontId="0" fillId="0" borderId="0" xfId="0" applyNumberForma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0" fillId="0" borderId="3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Moneda [0]" xfId="1" builtinId="7"/>
    <cellStyle name="Normal" xfId="0" builtinId="0"/>
    <cellStyle name="Normal 2" xfId="3"/>
    <cellStyle name="Porcentaje" xfId="2" builtinId="5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127001</xdr:rowOff>
    </xdr:from>
    <xdr:ext cx="1700742" cy="626510"/>
    <xdr:pic>
      <xdr:nvPicPr>
        <xdr:cNvPr id="2" name="Picture 5" descr="Metrosalud-convertido.jpg">
          <a:extLst>
            <a:ext uri="{FF2B5EF4-FFF2-40B4-BE49-F238E27FC236}">
              <a16:creationId xmlns="" xmlns:a16="http://schemas.microsoft.com/office/drawing/2014/main" id="{C91E7531-4B4A-4A4A-88CC-D9FCA32FC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4" y="127001"/>
          <a:ext cx="1700742" cy="62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workbookViewId="0">
      <selection activeCell="A2" sqref="A2:XFD2"/>
    </sheetView>
  </sheetViews>
  <sheetFormatPr baseColWidth="10" defaultRowHeight="15" x14ac:dyDescent="0.25"/>
  <sheetData>
    <row r="1" spans="1:21" ht="50.1" customHeight="1" x14ac:dyDescent="0.25">
      <c r="A1" s="10"/>
      <c r="B1" s="10"/>
      <c r="C1" s="40" t="s">
        <v>35</v>
      </c>
      <c r="D1" s="40" t="s">
        <v>27</v>
      </c>
      <c r="E1" s="41">
        <v>401003617</v>
      </c>
      <c r="F1" s="42" t="s">
        <v>163</v>
      </c>
      <c r="G1" s="43" t="s">
        <v>112</v>
      </c>
      <c r="H1" s="30"/>
      <c r="I1" s="43" t="s">
        <v>112</v>
      </c>
      <c r="J1" s="47"/>
      <c r="K1" s="11"/>
      <c r="L1" s="48" t="s">
        <v>137</v>
      </c>
      <c r="M1" s="10"/>
      <c r="N1" s="10"/>
      <c r="O1" s="10"/>
      <c r="P1" s="10"/>
      <c r="Q1" s="12">
        <v>450</v>
      </c>
      <c r="R1" s="12"/>
      <c r="S1" s="13"/>
      <c r="T1" s="14"/>
      <c r="U1" s="15">
        <f>(S1*T1+S1)*R1</f>
        <v>0</v>
      </c>
    </row>
    <row r="2" spans="1:21" ht="50.1" customHeight="1" x14ac:dyDescent="0.25">
      <c r="A2" s="10"/>
      <c r="B2" s="10"/>
      <c r="C2" s="40" t="s">
        <v>35</v>
      </c>
      <c r="D2" s="40" t="s">
        <v>27</v>
      </c>
      <c r="E2" s="41">
        <v>414330612</v>
      </c>
      <c r="F2" s="42" t="s">
        <v>132</v>
      </c>
      <c r="G2" s="47" t="s">
        <v>28</v>
      </c>
      <c r="H2" s="30"/>
      <c r="I2" s="47" t="s">
        <v>28</v>
      </c>
      <c r="J2" s="47"/>
      <c r="K2" s="11"/>
      <c r="L2" s="48"/>
      <c r="M2" s="10"/>
      <c r="N2" s="10"/>
      <c r="O2" s="10"/>
      <c r="P2" s="10"/>
      <c r="Q2" s="12">
        <v>15</v>
      </c>
      <c r="R2" s="12"/>
      <c r="S2" s="13"/>
      <c r="T2" s="14"/>
      <c r="U2" s="15">
        <f>(S2*T2+S2)*R2</f>
        <v>0</v>
      </c>
    </row>
  </sheetData>
  <conditionalFormatting sqref="E1">
    <cfRule type="duplicateValues" dxfId="48" priority="5"/>
  </conditionalFormatting>
  <conditionalFormatting sqref="E1">
    <cfRule type="duplicateValues" dxfId="47" priority="6"/>
  </conditionalFormatting>
  <conditionalFormatting sqref="E2">
    <cfRule type="duplicateValues" dxfId="46" priority="1" stopIfTrue="1"/>
  </conditionalFormatting>
  <conditionalFormatting sqref="E2">
    <cfRule type="duplicateValues" dxfId="45" priority="2"/>
  </conditionalFormatting>
  <conditionalFormatting sqref="E2">
    <cfRule type="duplicateValues" dxfId="44" priority="3"/>
  </conditionalFormatting>
  <conditionalFormatting sqref="E2">
    <cfRule type="duplicateValues" dxfId="43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zoomScale="96" zoomScaleNormal="96" workbookViewId="0">
      <selection activeCell="H13" sqref="H13"/>
    </sheetView>
  </sheetViews>
  <sheetFormatPr baseColWidth="10" defaultRowHeight="15" x14ac:dyDescent="0.25"/>
  <cols>
    <col min="1" max="1" width="18" customWidth="1"/>
    <col min="2" max="2" width="17.7109375" customWidth="1"/>
    <col min="3" max="3" width="17.42578125" customWidth="1"/>
    <col min="4" max="4" width="14.42578125" customWidth="1"/>
    <col min="5" max="5" width="12.42578125" customWidth="1"/>
    <col min="6" max="6" width="44.85546875" customWidth="1"/>
    <col min="8" max="8" width="21.85546875" customWidth="1"/>
    <col min="9" max="9" width="15" style="38" customWidth="1"/>
    <col min="10" max="10" width="15.42578125" customWidth="1"/>
    <col min="11" max="11" width="16.42578125" customWidth="1"/>
    <col min="12" max="12" width="17.42578125" style="38" customWidth="1"/>
    <col min="14" max="14" width="17.140625" customWidth="1"/>
    <col min="16" max="16" width="14.140625" customWidth="1"/>
    <col min="17" max="17" width="13.7109375" customWidth="1"/>
    <col min="19" max="19" width="16" customWidth="1"/>
  </cols>
  <sheetData>
    <row r="1" spans="1:21" x14ac:dyDescent="0.25">
      <c r="A1" s="1"/>
      <c r="B1" s="1"/>
      <c r="C1" s="65"/>
      <c r="D1" s="65"/>
      <c r="E1" s="65"/>
      <c r="F1" s="65"/>
      <c r="G1" s="65"/>
      <c r="H1" s="65"/>
      <c r="I1" s="65"/>
      <c r="J1" s="65"/>
      <c r="K1" s="2"/>
      <c r="L1" s="35"/>
      <c r="M1" s="3"/>
      <c r="N1" s="1"/>
      <c r="O1" s="1"/>
      <c r="P1" s="1"/>
      <c r="Q1" s="4"/>
      <c r="R1" s="4"/>
      <c r="S1" s="2"/>
      <c r="T1" s="1"/>
      <c r="U1" s="5"/>
    </row>
    <row r="2" spans="1:2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x14ac:dyDescent="0.25">
      <c r="A3" s="65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x14ac:dyDescent="0.25">
      <c r="A4" s="65" t="s">
        <v>34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x14ac:dyDescent="0.25">
      <c r="A5" s="6"/>
      <c r="B5" s="6"/>
      <c r="C5" s="6"/>
      <c r="D5" s="6"/>
      <c r="E5" s="6"/>
      <c r="F5" s="7"/>
      <c r="G5" s="7"/>
      <c r="H5" s="7"/>
      <c r="I5" s="39"/>
      <c r="J5" s="6"/>
      <c r="K5" s="6"/>
      <c r="L5" s="36"/>
      <c r="M5" s="6"/>
      <c r="N5" s="6"/>
      <c r="O5" s="6"/>
      <c r="P5" s="6"/>
      <c r="Q5" s="8"/>
      <c r="R5" s="8"/>
      <c r="S5" s="6"/>
      <c r="T5" s="6"/>
      <c r="U5" s="8"/>
    </row>
    <row r="6" spans="1:21" ht="82.5" customHeight="1" x14ac:dyDescent="0.25">
      <c r="A6" s="28" t="s">
        <v>3</v>
      </c>
      <c r="B6" s="28" t="s">
        <v>4</v>
      </c>
      <c r="C6" s="28" t="s">
        <v>5</v>
      </c>
      <c r="D6" s="9" t="s">
        <v>6</v>
      </c>
      <c r="E6" s="28" t="s">
        <v>2</v>
      </c>
      <c r="F6" s="28" t="s">
        <v>7</v>
      </c>
      <c r="G6" s="28" t="s">
        <v>8</v>
      </c>
      <c r="H6" s="28" t="s">
        <v>9</v>
      </c>
      <c r="I6" s="28" t="s">
        <v>10</v>
      </c>
      <c r="J6" s="28" t="s">
        <v>11</v>
      </c>
      <c r="K6" s="9" t="s">
        <v>12</v>
      </c>
      <c r="L6" s="9" t="s">
        <v>13</v>
      </c>
      <c r="M6" s="28" t="s">
        <v>14</v>
      </c>
      <c r="N6" s="28" t="s">
        <v>15</v>
      </c>
      <c r="O6" s="28" t="s">
        <v>16</v>
      </c>
      <c r="P6" s="28" t="s">
        <v>17</v>
      </c>
      <c r="Q6" s="28" t="s">
        <v>18</v>
      </c>
      <c r="R6" s="28" t="s">
        <v>19</v>
      </c>
      <c r="S6" s="28" t="s">
        <v>20</v>
      </c>
      <c r="T6" s="28" t="s">
        <v>21</v>
      </c>
      <c r="U6" s="28" t="s">
        <v>22</v>
      </c>
    </row>
    <row r="7" spans="1:21" ht="50.1" customHeight="1" x14ac:dyDescent="0.25">
      <c r="A7" s="10"/>
      <c r="B7" s="10"/>
      <c r="C7" s="40" t="s">
        <v>35</v>
      </c>
      <c r="D7" s="40" t="s">
        <v>27</v>
      </c>
      <c r="E7" s="41">
        <v>401010116</v>
      </c>
      <c r="F7" s="43" t="s">
        <v>50</v>
      </c>
      <c r="G7" s="43" t="s">
        <v>23</v>
      </c>
      <c r="H7" s="30"/>
      <c r="I7" s="43" t="s">
        <v>23</v>
      </c>
      <c r="J7" s="47"/>
      <c r="K7" s="11"/>
      <c r="L7" s="48" t="s">
        <v>138</v>
      </c>
      <c r="M7" s="10"/>
      <c r="N7" s="10"/>
      <c r="O7" s="10"/>
      <c r="P7" s="10"/>
      <c r="Q7" s="12">
        <v>255</v>
      </c>
      <c r="R7" s="12"/>
      <c r="S7" s="13"/>
      <c r="T7" s="14"/>
      <c r="U7" s="15">
        <f>(S7*T7+S7)*R7</f>
        <v>0</v>
      </c>
    </row>
    <row r="8" spans="1:21" ht="50.1" customHeight="1" x14ac:dyDescent="0.25">
      <c r="A8" s="10"/>
      <c r="B8" s="10"/>
      <c r="C8" s="40" t="s">
        <v>35</v>
      </c>
      <c r="D8" s="40" t="s">
        <v>27</v>
      </c>
      <c r="E8" s="58">
        <v>401010216</v>
      </c>
      <c r="F8" s="56" t="s">
        <v>51</v>
      </c>
      <c r="G8" s="43" t="s">
        <v>23</v>
      </c>
      <c r="H8" s="30"/>
      <c r="I8" s="43" t="s">
        <v>110</v>
      </c>
      <c r="J8" s="47"/>
      <c r="K8" s="11"/>
      <c r="L8" s="48"/>
      <c r="M8" s="10"/>
      <c r="N8" s="10"/>
      <c r="O8" s="10"/>
      <c r="P8" s="10"/>
      <c r="Q8" s="12">
        <v>45</v>
      </c>
      <c r="R8" s="12"/>
      <c r="S8" s="13"/>
      <c r="T8" s="14"/>
      <c r="U8" s="15">
        <f>(S8*T8+S8)*R8</f>
        <v>0</v>
      </c>
    </row>
    <row r="9" spans="1:21" ht="50.1" customHeight="1" x14ac:dyDescent="0.25">
      <c r="A9" s="10"/>
      <c r="B9" s="10"/>
      <c r="C9" s="40" t="s">
        <v>35</v>
      </c>
      <c r="D9" s="40" t="s">
        <v>27</v>
      </c>
      <c r="E9" s="58">
        <v>401010316</v>
      </c>
      <c r="F9" s="56" t="s">
        <v>52</v>
      </c>
      <c r="G9" s="43" t="s">
        <v>23</v>
      </c>
      <c r="H9" s="30"/>
      <c r="I9" s="43" t="s">
        <v>110</v>
      </c>
      <c r="J9" s="47"/>
      <c r="K9" s="11"/>
      <c r="L9" s="48"/>
      <c r="M9" s="10"/>
      <c r="N9" s="10"/>
      <c r="O9" s="10"/>
      <c r="P9" s="10"/>
      <c r="Q9" s="12">
        <v>90</v>
      </c>
      <c r="R9" s="12"/>
      <c r="S9" s="13"/>
      <c r="T9" s="14"/>
      <c r="U9" s="15">
        <f>(S9*T9+S9)*R9</f>
        <v>0</v>
      </c>
    </row>
    <row r="10" spans="1:21" ht="50.1" customHeight="1" x14ac:dyDescent="0.25">
      <c r="A10" s="10"/>
      <c r="B10" s="10"/>
      <c r="C10" s="40" t="s">
        <v>35</v>
      </c>
      <c r="D10" s="40" t="s">
        <v>27</v>
      </c>
      <c r="E10" s="41">
        <v>401010416</v>
      </c>
      <c r="F10" s="43" t="s">
        <v>53</v>
      </c>
      <c r="G10" s="43" t="s">
        <v>23</v>
      </c>
      <c r="H10" s="30"/>
      <c r="I10" s="43" t="s">
        <v>23</v>
      </c>
      <c r="J10" s="47"/>
      <c r="K10" s="11"/>
      <c r="L10" s="48" t="s">
        <v>138</v>
      </c>
      <c r="M10" s="10"/>
      <c r="N10" s="10"/>
      <c r="O10" s="10"/>
      <c r="P10" s="10"/>
      <c r="Q10" s="12">
        <v>30</v>
      </c>
      <c r="R10" s="12"/>
      <c r="S10" s="13"/>
      <c r="T10" s="14"/>
      <c r="U10" s="15">
        <f>(S10*T10+S10)*R10</f>
        <v>0</v>
      </c>
    </row>
    <row r="11" spans="1:21" ht="50.1" customHeight="1" x14ac:dyDescent="0.25">
      <c r="A11" s="10"/>
      <c r="B11" s="10"/>
      <c r="C11" s="40" t="s">
        <v>35</v>
      </c>
      <c r="D11" s="40" t="s">
        <v>27</v>
      </c>
      <c r="E11" s="41">
        <v>401010516</v>
      </c>
      <c r="F11" s="43" t="s">
        <v>54</v>
      </c>
      <c r="G11" s="43" t="s">
        <v>23</v>
      </c>
      <c r="H11" s="30"/>
      <c r="I11" s="43" t="s">
        <v>23</v>
      </c>
      <c r="J11" s="47"/>
      <c r="K11" s="11"/>
      <c r="L11" s="48" t="s">
        <v>138</v>
      </c>
      <c r="M11" s="10"/>
      <c r="N11" s="10"/>
      <c r="O11" s="10"/>
      <c r="P11" s="10"/>
      <c r="Q11" s="12">
        <v>15</v>
      </c>
      <c r="R11" s="12"/>
      <c r="S11" s="13"/>
      <c r="T11" s="14"/>
      <c r="U11" s="15">
        <f>(S11*T11+S11)*R11</f>
        <v>0</v>
      </c>
    </row>
    <row r="12" spans="1:21" ht="50.1" customHeight="1" x14ac:dyDescent="0.25">
      <c r="A12" s="10"/>
      <c r="B12" s="10"/>
      <c r="C12" s="40" t="s">
        <v>35</v>
      </c>
      <c r="D12" s="40" t="s">
        <v>27</v>
      </c>
      <c r="E12" s="58">
        <v>401010716</v>
      </c>
      <c r="F12" s="56" t="s">
        <v>55</v>
      </c>
      <c r="G12" s="43" t="s">
        <v>23</v>
      </c>
      <c r="H12" s="30"/>
      <c r="I12" s="43" t="s">
        <v>23</v>
      </c>
      <c r="J12" s="47"/>
      <c r="K12" s="11"/>
      <c r="L12" s="48"/>
      <c r="M12" s="10"/>
      <c r="N12" s="10"/>
      <c r="O12" s="10"/>
      <c r="P12" s="10"/>
      <c r="Q12" s="12">
        <v>6000</v>
      </c>
      <c r="R12" s="12"/>
      <c r="S12" s="13"/>
      <c r="T12" s="14"/>
      <c r="U12" s="15">
        <f>(S12*T12+S12)*R12</f>
        <v>0</v>
      </c>
    </row>
    <row r="13" spans="1:21" ht="50.1" customHeight="1" x14ac:dyDescent="0.25">
      <c r="A13" s="10"/>
      <c r="B13" s="10"/>
      <c r="C13" s="40" t="s">
        <v>35</v>
      </c>
      <c r="D13" s="40" t="s">
        <v>27</v>
      </c>
      <c r="E13" s="58">
        <v>401010816</v>
      </c>
      <c r="F13" s="56" t="s">
        <v>56</v>
      </c>
      <c r="G13" s="43" t="s">
        <v>23</v>
      </c>
      <c r="H13" s="30"/>
      <c r="I13" s="43" t="s">
        <v>23</v>
      </c>
      <c r="J13" s="47"/>
      <c r="K13" s="11"/>
      <c r="L13" s="48"/>
      <c r="M13" s="10"/>
      <c r="N13" s="10"/>
      <c r="O13" s="10"/>
      <c r="P13" s="10"/>
      <c r="Q13" s="12">
        <v>150</v>
      </c>
      <c r="R13" s="12"/>
      <c r="S13" s="13"/>
      <c r="T13" s="14"/>
      <c r="U13" s="15">
        <f>(S13*T13+S13)*R13</f>
        <v>0</v>
      </c>
    </row>
    <row r="14" spans="1:21" ht="50.1" customHeight="1" x14ac:dyDescent="0.25">
      <c r="A14" s="10"/>
      <c r="B14" s="10"/>
      <c r="C14" s="40" t="s">
        <v>35</v>
      </c>
      <c r="D14" s="40" t="s">
        <v>27</v>
      </c>
      <c r="E14" s="58">
        <v>401010916</v>
      </c>
      <c r="F14" s="56" t="s">
        <v>57</v>
      </c>
      <c r="G14" s="43" t="s">
        <v>23</v>
      </c>
      <c r="H14" s="30"/>
      <c r="I14" s="43" t="s">
        <v>23</v>
      </c>
      <c r="J14" s="47"/>
      <c r="K14" s="11"/>
      <c r="L14" s="48"/>
      <c r="M14" s="10"/>
      <c r="N14" s="10"/>
      <c r="O14" s="10"/>
      <c r="P14" s="10"/>
      <c r="Q14" s="12">
        <v>315</v>
      </c>
      <c r="R14" s="12"/>
      <c r="S14" s="13"/>
      <c r="T14" s="14"/>
      <c r="U14" s="15">
        <f>(S14*T14+S14)*R14</f>
        <v>0</v>
      </c>
    </row>
    <row r="15" spans="1:21" ht="50.1" customHeight="1" x14ac:dyDescent="0.25">
      <c r="A15" s="10"/>
      <c r="B15" s="10"/>
      <c r="C15" s="40" t="s">
        <v>35</v>
      </c>
      <c r="D15" s="40" t="s">
        <v>27</v>
      </c>
      <c r="E15" s="41">
        <v>401011316</v>
      </c>
      <c r="F15" s="43" t="s">
        <v>58</v>
      </c>
      <c r="G15" s="43" t="s">
        <v>23</v>
      </c>
      <c r="H15" s="30"/>
      <c r="I15" s="43" t="s">
        <v>110</v>
      </c>
      <c r="J15" s="47"/>
      <c r="K15" s="11"/>
      <c r="L15" s="48" t="s">
        <v>139</v>
      </c>
      <c r="M15" s="10"/>
      <c r="N15" s="10"/>
      <c r="O15" s="10"/>
      <c r="P15" s="10"/>
      <c r="Q15" s="12">
        <v>224.25</v>
      </c>
      <c r="R15" s="12"/>
      <c r="S15" s="13"/>
      <c r="T15" s="14"/>
      <c r="U15" s="15">
        <f>(S15*T15+S15)*R15</f>
        <v>0</v>
      </c>
    </row>
    <row r="16" spans="1:21" ht="50.1" customHeight="1" x14ac:dyDescent="0.25">
      <c r="A16" s="10"/>
      <c r="B16" s="10"/>
      <c r="C16" s="40" t="s">
        <v>35</v>
      </c>
      <c r="D16" s="40" t="s">
        <v>27</v>
      </c>
      <c r="E16" s="58">
        <v>402004820</v>
      </c>
      <c r="F16" s="57" t="s">
        <v>102</v>
      </c>
      <c r="G16" s="43" t="s">
        <v>117</v>
      </c>
      <c r="H16" s="30"/>
      <c r="I16" s="43" t="s">
        <v>117</v>
      </c>
      <c r="J16" s="47"/>
      <c r="K16" s="11"/>
      <c r="L16" s="48"/>
      <c r="M16" s="10"/>
      <c r="N16" s="10"/>
      <c r="O16" s="10"/>
      <c r="P16" s="10"/>
      <c r="Q16" s="12">
        <v>5.25</v>
      </c>
      <c r="R16" s="12"/>
      <c r="S16" s="13"/>
      <c r="T16" s="14"/>
      <c r="U16" s="15">
        <f>(S16*T16+S16)*R16</f>
        <v>0</v>
      </c>
    </row>
    <row r="17" spans="1:21" ht="50.1" customHeight="1" x14ac:dyDescent="0.25">
      <c r="A17" s="10"/>
      <c r="B17" s="10"/>
      <c r="C17" s="40" t="s">
        <v>35</v>
      </c>
      <c r="D17" s="40" t="s">
        <v>27</v>
      </c>
      <c r="E17" s="41">
        <v>403001000</v>
      </c>
      <c r="F17" s="42" t="s">
        <v>105</v>
      </c>
      <c r="G17" s="43" t="s">
        <v>109</v>
      </c>
      <c r="H17" s="30"/>
      <c r="I17" s="43" t="s">
        <v>115</v>
      </c>
      <c r="J17" s="47"/>
      <c r="K17" s="11"/>
      <c r="L17" s="48" t="s">
        <v>140</v>
      </c>
      <c r="M17" s="10"/>
      <c r="N17" s="10"/>
      <c r="O17" s="10"/>
      <c r="P17" s="10"/>
      <c r="Q17" s="12">
        <v>375</v>
      </c>
      <c r="R17" s="12"/>
      <c r="S17" s="13"/>
      <c r="T17" s="14"/>
      <c r="U17" s="15">
        <f>(S17*T17+S17)*R17</f>
        <v>0</v>
      </c>
    </row>
    <row r="18" spans="1:21" ht="50.1" customHeight="1" x14ac:dyDescent="0.25">
      <c r="A18" s="10"/>
      <c r="B18" s="10"/>
      <c r="C18" s="40" t="s">
        <v>35</v>
      </c>
      <c r="D18" s="40" t="s">
        <v>27</v>
      </c>
      <c r="E18" s="58">
        <v>404000308</v>
      </c>
      <c r="F18" s="57" t="s">
        <v>101</v>
      </c>
      <c r="G18" s="47" t="s">
        <v>109</v>
      </c>
      <c r="H18" s="30"/>
      <c r="I18" s="47" t="s">
        <v>109</v>
      </c>
      <c r="J18" s="48"/>
      <c r="K18" s="11"/>
      <c r="L18" s="48"/>
      <c r="M18" s="10"/>
      <c r="N18" s="10"/>
      <c r="O18" s="10"/>
      <c r="P18" s="10"/>
      <c r="Q18" s="12">
        <v>45</v>
      </c>
      <c r="R18" s="12"/>
      <c r="S18" s="13"/>
      <c r="T18" s="14"/>
      <c r="U18" s="15">
        <f>(S18*T18+S18)*R18</f>
        <v>0</v>
      </c>
    </row>
    <row r="19" spans="1:21" ht="50.1" customHeight="1" x14ac:dyDescent="0.25">
      <c r="A19" s="10"/>
      <c r="B19" s="10"/>
      <c r="C19" s="40" t="s">
        <v>35</v>
      </c>
      <c r="D19" s="40" t="s">
        <v>27</v>
      </c>
      <c r="E19" s="41">
        <v>405000308</v>
      </c>
      <c r="F19" s="42" t="s">
        <v>36</v>
      </c>
      <c r="G19" s="47" t="s">
        <v>25</v>
      </c>
      <c r="H19" s="30"/>
      <c r="I19" s="47" t="s">
        <v>25</v>
      </c>
      <c r="J19" s="48"/>
      <c r="K19" s="11"/>
      <c r="L19" s="59" t="s">
        <v>141</v>
      </c>
      <c r="M19" s="10"/>
      <c r="N19" s="10"/>
      <c r="O19" s="10"/>
      <c r="P19" s="10"/>
      <c r="Q19" s="12">
        <v>2949</v>
      </c>
      <c r="R19" s="12"/>
      <c r="S19" s="13"/>
      <c r="T19" s="14"/>
      <c r="U19" s="15">
        <f>(S19*T19+S19)*R19</f>
        <v>0</v>
      </c>
    </row>
    <row r="20" spans="1:21" ht="50.1" customHeight="1" x14ac:dyDescent="0.25">
      <c r="A20" s="10"/>
      <c r="B20" s="10"/>
      <c r="C20" s="40" t="s">
        <v>35</v>
      </c>
      <c r="D20" s="40" t="s">
        <v>37</v>
      </c>
      <c r="E20" s="58">
        <v>408000116</v>
      </c>
      <c r="F20" s="57" t="s">
        <v>38</v>
      </c>
      <c r="G20" s="47" t="s">
        <v>23</v>
      </c>
      <c r="H20" s="30"/>
      <c r="I20" s="43" t="s">
        <v>24</v>
      </c>
      <c r="J20" s="48"/>
      <c r="K20" s="11"/>
      <c r="L20" s="48"/>
      <c r="M20" s="10"/>
      <c r="N20" s="10"/>
      <c r="O20" s="10"/>
      <c r="P20" s="10"/>
      <c r="Q20" s="12">
        <v>96090.916666666657</v>
      </c>
      <c r="R20" s="12"/>
      <c r="S20" s="13"/>
      <c r="T20" s="14"/>
      <c r="U20" s="15">
        <f>(S20*T20+S20)*R20</f>
        <v>0</v>
      </c>
    </row>
    <row r="21" spans="1:21" ht="50.1" customHeight="1" x14ac:dyDescent="0.25">
      <c r="A21" s="10"/>
      <c r="B21" s="10"/>
      <c r="C21" s="40" t="s">
        <v>35</v>
      </c>
      <c r="D21" s="40" t="s">
        <v>37</v>
      </c>
      <c r="E21" s="58">
        <v>408000216</v>
      </c>
      <c r="F21" s="60" t="s">
        <v>39</v>
      </c>
      <c r="G21" s="43" t="s">
        <v>23</v>
      </c>
      <c r="H21" s="30"/>
      <c r="I21" s="43" t="s">
        <v>24</v>
      </c>
      <c r="J21" s="47"/>
      <c r="K21" s="11"/>
      <c r="L21" s="48"/>
      <c r="M21" s="10"/>
      <c r="N21" s="10"/>
      <c r="O21" s="10"/>
      <c r="P21" s="10"/>
      <c r="Q21" s="12">
        <v>1012.5</v>
      </c>
      <c r="R21" s="12"/>
      <c r="S21" s="13"/>
      <c r="T21" s="14"/>
      <c r="U21" s="15">
        <f>(S21*T21+S21)*R21</f>
        <v>0</v>
      </c>
    </row>
    <row r="22" spans="1:21" ht="50.1" customHeight="1" x14ac:dyDescent="0.25">
      <c r="A22" s="10"/>
      <c r="B22" s="10"/>
      <c r="C22" s="40" t="s">
        <v>35</v>
      </c>
      <c r="D22" s="40" t="s">
        <v>27</v>
      </c>
      <c r="E22" s="41">
        <v>408000316</v>
      </c>
      <c r="F22" s="42" t="s">
        <v>124</v>
      </c>
      <c r="G22" s="43" t="s">
        <v>23</v>
      </c>
      <c r="H22" s="30"/>
      <c r="I22" s="43" t="s">
        <v>24</v>
      </c>
      <c r="J22" s="47"/>
      <c r="K22" s="11"/>
      <c r="L22" s="48"/>
      <c r="M22" s="10"/>
      <c r="N22" s="10"/>
      <c r="O22" s="10"/>
      <c r="P22" s="10"/>
      <c r="Q22" s="12">
        <v>300</v>
      </c>
      <c r="R22" s="12"/>
      <c r="S22" s="13"/>
      <c r="T22" s="14"/>
      <c r="U22" s="15">
        <f>(S22*T22+S22)*R22</f>
        <v>0</v>
      </c>
    </row>
    <row r="23" spans="1:21" ht="50.1" customHeight="1" x14ac:dyDescent="0.25">
      <c r="A23" s="10"/>
      <c r="B23" s="10"/>
      <c r="C23" s="40" t="s">
        <v>35</v>
      </c>
      <c r="D23" s="40" t="s">
        <v>40</v>
      </c>
      <c r="E23" s="58">
        <v>408000612</v>
      </c>
      <c r="F23" s="57" t="s">
        <v>41</v>
      </c>
      <c r="G23" s="43" t="s">
        <v>23</v>
      </c>
      <c r="H23" s="30"/>
      <c r="I23" s="34" t="s">
        <v>108</v>
      </c>
      <c r="J23" s="47"/>
      <c r="K23" s="11"/>
      <c r="L23" s="48"/>
      <c r="M23" s="10"/>
      <c r="N23" s="10"/>
      <c r="O23" s="10"/>
      <c r="P23" s="10"/>
      <c r="Q23" s="12">
        <v>921</v>
      </c>
      <c r="R23" s="12"/>
      <c r="S23" s="13"/>
      <c r="T23" s="14"/>
      <c r="U23" s="15">
        <f>(S23*T23+S23)*R23</f>
        <v>0</v>
      </c>
    </row>
    <row r="24" spans="1:21" ht="50.1" customHeight="1" x14ac:dyDescent="0.25">
      <c r="A24" s="10"/>
      <c r="B24" s="10"/>
      <c r="C24" s="40" t="s">
        <v>35</v>
      </c>
      <c r="D24" s="40" t="s">
        <v>40</v>
      </c>
      <c r="E24" s="58">
        <v>408000616</v>
      </c>
      <c r="F24" s="57" t="s">
        <v>42</v>
      </c>
      <c r="G24" s="43" t="s">
        <v>23</v>
      </c>
      <c r="H24" s="30"/>
      <c r="I24" s="34" t="s">
        <v>108</v>
      </c>
      <c r="J24" s="47"/>
      <c r="K24" s="11"/>
      <c r="L24" s="48"/>
      <c r="M24" s="10"/>
      <c r="N24" s="10"/>
      <c r="O24" s="10"/>
      <c r="P24" s="10"/>
      <c r="Q24" s="12">
        <v>105000</v>
      </c>
      <c r="R24" s="12"/>
      <c r="S24" s="13"/>
      <c r="T24" s="14"/>
      <c r="U24" s="15">
        <f>(S24*T24+S24)*R24</f>
        <v>0</v>
      </c>
    </row>
    <row r="25" spans="1:21" ht="50.1" customHeight="1" x14ac:dyDescent="0.25">
      <c r="A25" s="10"/>
      <c r="B25" s="10"/>
      <c r="C25" s="40" t="s">
        <v>35</v>
      </c>
      <c r="D25" s="40" t="s">
        <v>40</v>
      </c>
      <c r="E25" s="58">
        <v>408000716</v>
      </c>
      <c r="F25" s="57" t="s">
        <v>43</v>
      </c>
      <c r="G25" s="43" t="s">
        <v>23</v>
      </c>
      <c r="H25" s="30"/>
      <c r="I25" s="34" t="s">
        <v>108</v>
      </c>
      <c r="J25" s="47"/>
      <c r="K25" s="11"/>
      <c r="L25" s="48"/>
      <c r="M25" s="10"/>
      <c r="N25" s="10"/>
      <c r="O25" s="10"/>
      <c r="P25" s="10"/>
      <c r="Q25" s="12">
        <v>4800</v>
      </c>
      <c r="R25" s="12"/>
      <c r="S25" s="13"/>
      <c r="T25" s="14"/>
      <c r="U25" s="15">
        <f>(S25*T25+S25)*R25</f>
        <v>0</v>
      </c>
    </row>
    <row r="26" spans="1:21" ht="50.1" customHeight="1" x14ac:dyDescent="0.25">
      <c r="A26" s="10"/>
      <c r="B26" s="10"/>
      <c r="C26" s="40" t="s">
        <v>35</v>
      </c>
      <c r="D26" s="40" t="s">
        <v>40</v>
      </c>
      <c r="E26" s="58">
        <v>408001117</v>
      </c>
      <c r="F26" s="57" t="s">
        <v>44</v>
      </c>
      <c r="G26" s="43" t="s">
        <v>23</v>
      </c>
      <c r="H26" s="30"/>
      <c r="I26" s="34" t="s">
        <v>108</v>
      </c>
      <c r="J26" s="47"/>
      <c r="K26" s="11"/>
      <c r="L26" s="48"/>
      <c r="M26" s="10"/>
      <c r="N26" s="10"/>
      <c r="O26" s="10"/>
      <c r="P26" s="10"/>
      <c r="Q26" s="12">
        <v>137.5</v>
      </c>
      <c r="R26" s="12"/>
      <c r="S26" s="13"/>
      <c r="T26" s="14"/>
      <c r="U26" s="15">
        <f>(S26*T26+S26)*R26</f>
        <v>0</v>
      </c>
    </row>
    <row r="27" spans="1:21" ht="50.1" customHeight="1" x14ac:dyDescent="0.25">
      <c r="A27" s="10"/>
      <c r="B27" s="10"/>
      <c r="C27" s="40" t="s">
        <v>35</v>
      </c>
      <c r="D27" s="40" t="s">
        <v>40</v>
      </c>
      <c r="E27" s="58">
        <v>408001616</v>
      </c>
      <c r="F27" s="57" t="s">
        <v>45</v>
      </c>
      <c r="G27" s="43" t="s">
        <v>23</v>
      </c>
      <c r="H27" s="30"/>
      <c r="I27" s="34" t="s">
        <v>108</v>
      </c>
      <c r="J27" s="47"/>
      <c r="K27" s="11"/>
      <c r="L27" s="48"/>
      <c r="M27" s="10"/>
      <c r="N27" s="10"/>
      <c r="O27" s="10"/>
      <c r="P27" s="10"/>
      <c r="Q27" s="12">
        <v>79339.416666666672</v>
      </c>
      <c r="R27" s="12"/>
      <c r="S27" s="13"/>
      <c r="T27" s="14"/>
      <c r="U27" s="15">
        <f>(S27*T27+S27)*R27</f>
        <v>0</v>
      </c>
    </row>
    <row r="28" spans="1:21" ht="50.1" customHeight="1" x14ac:dyDescent="0.25">
      <c r="A28" s="10"/>
      <c r="B28" s="10"/>
      <c r="C28" s="40" t="s">
        <v>35</v>
      </c>
      <c r="D28" s="40" t="s">
        <v>40</v>
      </c>
      <c r="E28" s="58">
        <v>408001716</v>
      </c>
      <c r="F28" s="57" t="s">
        <v>46</v>
      </c>
      <c r="G28" s="43" t="s">
        <v>23</v>
      </c>
      <c r="H28" s="30"/>
      <c r="I28" s="34" t="s">
        <v>108</v>
      </c>
      <c r="J28" s="47"/>
      <c r="K28" s="11"/>
      <c r="L28" s="48"/>
      <c r="M28" s="10"/>
      <c r="N28" s="10"/>
      <c r="O28" s="10"/>
      <c r="P28" s="10"/>
      <c r="Q28" s="12">
        <v>1842</v>
      </c>
      <c r="R28" s="12"/>
      <c r="S28" s="13"/>
      <c r="T28" s="14"/>
      <c r="U28" s="15">
        <f>(S28*T28+S28)*R28</f>
        <v>0</v>
      </c>
    </row>
    <row r="29" spans="1:21" ht="50.1" customHeight="1" x14ac:dyDescent="0.25">
      <c r="A29" s="10"/>
      <c r="B29" s="10"/>
      <c r="C29" s="40" t="s">
        <v>35</v>
      </c>
      <c r="D29" s="40" t="s">
        <v>40</v>
      </c>
      <c r="E29" s="58">
        <v>408002016</v>
      </c>
      <c r="F29" s="60" t="s">
        <v>47</v>
      </c>
      <c r="G29" s="43" t="s">
        <v>23</v>
      </c>
      <c r="H29" s="30"/>
      <c r="I29" s="34" t="s">
        <v>108</v>
      </c>
      <c r="J29" s="47"/>
      <c r="K29" s="11"/>
      <c r="L29" s="48"/>
      <c r="M29" s="10"/>
      <c r="N29" s="10"/>
      <c r="O29" s="10"/>
      <c r="P29" s="10"/>
      <c r="Q29" s="12">
        <v>3467.25</v>
      </c>
      <c r="R29" s="12"/>
      <c r="S29" s="13"/>
      <c r="T29" s="14"/>
      <c r="U29" s="15">
        <f>(S29*T29+S29)*R29</f>
        <v>0</v>
      </c>
    </row>
    <row r="30" spans="1:21" ht="50.1" customHeight="1" x14ac:dyDescent="0.25">
      <c r="A30" s="10"/>
      <c r="B30" s="10"/>
      <c r="C30" s="40" t="s">
        <v>35</v>
      </c>
      <c r="D30" s="40" t="s">
        <v>27</v>
      </c>
      <c r="E30" s="58">
        <v>408003116</v>
      </c>
      <c r="F30" s="57" t="s">
        <v>48</v>
      </c>
      <c r="G30" s="43" t="s">
        <v>23</v>
      </c>
      <c r="H30" s="30"/>
      <c r="I30" s="34" t="s">
        <v>108</v>
      </c>
      <c r="J30" s="47"/>
      <c r="K30" s="11"/>
      <c r="L30" s="48"/>
      <c r="M30" s="10"/>
      <c r="N30" s="10"/>
      <c r="O30" s="10"/>
      <c r="P30" s="10"/>
      <c r="Q30" s="12">
        <v>2970</v>
      </c>
      <c r="R30" s="12"/>
      <c r="S30" s="13"/>
      <c r="T30" s="14"/>
      <c r="U30" s="15">
        <f>(S30*T30+S30)*R30</f>
        <v>0</v>
      </c>
    </row>
    <row r="31" spans="1:21" ht="50.1" customHeight="1" x14ac:dyDescent="0.25">
      <c r="A31" s="10"/>
      <c r="B31" s="10"/>
      <c r="C31" s="40" t="s">
        <v>35</v>
      </c>
      <c r="D31" s="40" t="s">
        <v>27</v>
      </c>
      <c r="E31" s="41">
        <v>408003125</v>
      </c>
      <c r="F31" s="42" t="s">
        <v>125</v>
      </c>
      <c r="G31" s="43" t="s">
        <v>23</v>
      </c>
      <c r="H31" s="30"/>
      <c r="I31" s="34" t="s">
        <v>108</v>
      </c>
      <c r="J31" s="48"/>
      <c r="K31" s="11"/>
      <c r="L31" s="48"/>
      <c r="M31" s="10"/>
      <c r="N31" s="10"/>
      <c r="O31" s="10"/>
      <c r="P31" s="10"/>
      <c r="Q31" s="12">
        <v>300</v>
      </c>
      <c r="R31" s="12"/>
      <c r="S31" s="13"/>
      <c r="T31" s="14"/>
      <c r="U31" s="15">
        <f>(S31*T31+S31)*R31</f>
        <v>0</v>
      </c>
    </row>
    <row r="32" spans="1:21" ht="50.1" customHeight="1" x14ac:dyDescent="0.25">
      <c r="A32" s="10"/>
      <c r="B32" s="10"/>
      <c r="C32" s="40" t="s">
        <v>35</v>
      </c>
      <c r="D32" s="40" t="s">
        <v>27</v>
      </c>
      <c r="E32" s="58">
        <v>410000109</v>
      </c>
      <c r="F32" s="57" t="s">
        <v>60</v>
      </c>
      <c r="G32" s="43" t="s">
        <v>109</v>
      </c>
      <c r="H32" s="30"/>
      <c r="I32" s="43" t="s">
        <v>31</v>
      </c>
      <c r="J32" s="47"/>
      <c r="K32" s="11"/>
      <c r="L32" s="48"/>
      <c r="M32" s="10"/>
      <c r="N32" s="10"/>
      <c r="O32" s="10"/>
      <c r="P32" s="10"/>
      <c r="Q32" s="12">
        <v>750</v>
      </c>
      <c r="R32" s="12"/>
      <c r="S32" s="13"/>
      <c r="T32" s="14"/>
      <c r="U32" s="15">
        <f>(S32*T32+S32)*R32</f>
        <v>0</v>
      </c>
    </row>
    <row r="33" spans="1:21" ht="50.1" customHeight="1" x14ac:dyDescent="0.25">
      <c r="A33" s="10"/>
      <c r="B33" s="10"/>
      <c r="C33" s="40" t="s">
        <v>35</v>
      </c>
      <c r="D33" s="40" t="s">
        <v>27</v>
      </c>
      <c r="E33" s="41">
        <v>410000710</v>
      </c>
      <c r="F33" s="42" t="s">
        <v>49</v>
      </c>
      <c r="G33" s="43" t="s">
        <v>23</v>
      </c>
      <c r="H33" s="30"/>
      <c r="I33" s="43" t="s">
        <v>23</v>
      </c>
      <c r="J33" s="47"/>
      <c r="K33" s="11"/>
      <c r="L33" s="48" t="s">
        <v>142</v>
      </c>
      <c r="M33" s="10"/>
      <c r="N33" s="10"/>
      <c r="O33" s="10"/>
      <c r="P33" s="10"/>
      <c r="Q33" s="12">
        <v>11250</v>
      </c>
      <c r="R33" s="12"/>
      <c r="S33" s="13"/>
      <c r="T33" s="14"/>
      <c r="U33" s="15">
        <f>(S33*T33+S33)*R33</f>
        <v>0</v>
      </c>
    </row>
    <row r="34" spans="1:21" ht="50.1" customHeight="1" x14ac:dyDescent="0.25">
      <c r="A34" s="10"/>
      <c r="B34" s="10"/>
      <c r="C34" s="40" t="s">
        <v>35</v>
      </c>
      <c r="D34" s="40" t="s">
        <v>27</v>
      </c>
      <c r="E34" s="58">
        <v>410002516</v>
      </c>
      <c r="F34" s="57" t="s">
        <v>61</v>
      </c>
      <c r="G34" s="43" t="s">
        <v>23</v>
      </c>
      <c r="H34" s="30"/>
      <c r="I34" s="43" t="s">
        <v>23</v>
      </c>
      <c r="J34" s="47"/>
      <c r="K34" s="11"/>
      <c r="L34" s="48"/>
      <c r="M34" s="10"/>
      <c r="N34" s="10"/>
      <c r="O34" s="10"/>
      <c r="P34" s="10"/>
      <c r="Q34" s="12">
        <v>3659.25</v>
      </c>
      <c r="R34" s="12"/>
      <c r="S34" s="13"/>
      <c r="T34" s="14"/>
      <c r="U34" s="15">
        <f>(S34*T34+S34)*R34</f>
        <v>0</v>
      </c>
    </row>
    <row r="35" spans="1:21" ht="50.1" customHeight="1" x14ac:dyDescent="0.25">
      <c r="A35" s="10"/>
      <c r="B35" s="10"/>
      <c r="C35" s="40" t="s">
        <v>35</v>
      </c>
      <c r="D35" s="40" t="s">
        <v>27</v>
      </c>
      <c r="E35" s="41">
        <v>410002616</v>
      </c>
      <c r="F35" s="42" t="s">
        <v>62</v>
      </c>
      <c r="G35" s="43" t="s">
        <v>23</v>
      </c>
      <c r="H35" s="30"/>
      <c r="I35" s="43" t="s">
        <v>23</v>
      </c>
      <c r="J35" s="47"/>
      <c r="K35" s="11"/>
      <c r="L35" s="48" t="s">
        <v>146</v>
      </c>
      <c r="M35" s="10"/>
      <c r="N35" s="10"/>
      <c r="O35" s="10"/>
      <c r="P35" s="10"/>
      <c r="Q35" s="12">
        <v>2.625</v>
      </c>
      <c r="R35" s="12"/>
      <c r="S35" s="13"/>
      <c r="T35" s="14"/>
      <c r="U35" s="15">
        <f>(S35*T35+S35)*R35</f>
        <v>0</v>
      </c>
    </row>
    <row r="36" spans="1:21" ht="50.1" customHeight="1" x14ac:dyDescent="0.25">
      <c r="A36" s="10"/>
      <c r="B36" s="10"/>
      <c r="C36" s="40" t="s">
        <v>35</v>
      </c>
      <c r="D36" s="40" t="s">
        <v>27</v>
      </c>
      <c r="E36" s="58">
        <v>410002716</v>
      </c>
      <c r="F36" s="61" t="s">
        <v>147</v>
      </c>
      <c r="G36" s="42" t="s">
        <v>23</v>
      </c>
      <c r="H36" s="30"/>
      <c r="I36" s="43" t="s">
        <v>24</v>
      </c>
      <c r="J36" s="47"/>
      <c r="K36" s="11"/>
      <c r="L36" s="48"/>
      <c r="M36" s="10"/>
      <c r="N36" s="10"/>
      <c r="O36" s="10"/>
      <c r="P36" s="10"/>
      <c r="Q36" s="12">
        <v>36897</v>
      </c>
      <c r="R36" s="12"/>
      <c r="S36" s="13"/>
      <c r="T36" s="14"/>
      <c r="U36" s="15">
        <f>(S36*T36+S36)*R36</f>
        <v>0</v>
      </c>
    </row>
    <row r="37" spans="1:21" ht="50.1" customHeight="1" x14ac:dyDescent="0.25">
      <c r="A37" s="10"/>
      <c r="B37" s="10"/>
      <c r="C37" s="40" t="s">
        <v>35</v>
      </c>
      <c r="D37" s="40" t="s">
        <v>27</v>
      </c>
      <c r="E37" s="41">
        <v>410003416</v>
      </c>
      <c r="F37" s="42" t="s">
        <v>63</v>
      </c>
      <c r="G37" s="43" t="s">
        <v>23</v>
      </c>
      <c r="H37" s="30"/>
      <c r="I37" s="43" t="s">
        <v>23</v>
      </c>
      <c r="J37" s="47"/>
      <c r="K37" s="11"/>
      <c r="L37" s="48" t="s">
        <v>143</v>
      </c>
      <c r="M37" s="10"/>
      <c r="N37" s="10"/>
      <c r="O37" s="10"/>
      <c r="P37" s="10"/>
      <c r="Q37" s="12">
        <v>18</v>
      </c>
      <c r="R37" s="12"/>
      <c r="S37" s="13"/>
      <c r="T37" s="14"/>
      <c r="U37" s="15">
        <f>(S37*T37+S37)*R37</f>
        <v>0</v>
      </c>
    </row>
    <row r="38" spans="1:21" ht="50.1" customHeight="1" x14ac:dyDescent="0.25">
      <c r="A38" s="10"/>
      <c r="B38" s="10"/>
      <c r="C38" s="40" t="s">
        <v>35</v>
      </c>
      <c r="D38" s="40" t="s">
        <v>27</v>
      </c>
      <c r="E38" s="41">
        <v>410003516</v>
      </c>
      <c r="F38" s="42" t="s">
        <v>161</v>
      </c>
      <c r="G38" s="43" t="s">
        <v>23</v>
      </c>
      <c r="H38" s="30"/>
      <c r="I38" s="43" t="s">
        <v>148</v>
      </c>
      <c r="J38" s="47"/>
      <c r="K38" s="11"/>
      <c r="L38" s="48" t="s">
        <v>144</v>
      </c>
      <c r="M38" s="10"/>
      <c r="N38" s="10"/>
      <c r="O38" s="10"/>
      <c r="P38" s="10"/>
      <c r="Q38" s="12">
        <v>96575</v>
      </c>
      <c r="R38" s="12"/>
      <c r="S38" s="13"/>
      <c r="T38" s="14"/>
      <c r="U38" s="15">
        <f>(S38*T38+S38)*R38</f>
        <v>0</v>
      </c>
    </row>
    <row r="39" spans="1:21" ht="50.1" customHeight="1" x14ac:dyDescent="0.25">
      <c r="A39" s="10"/>
      <c r="B39" s="10"/>
      <c r="C39" s="40" t="s">
        <v>35</v>
      </c>
      <c r="D39" s="40" t="s">
        <v>27</v>
      </c>
      <c r="E39" s="41">
        <v>410003616</v>
      </c>
      <c r="F39" s="42" t="s">
        <v>64</v>
      </c>
      <c r="G39" s="43" t="s">
        <v>23</v>
      </c>
      <c r="H39" s="30"/>
      <c r="I39" s="43" t="s">
        <v>148</v>
      </c>
      <c r="J39" s="47"/>
      <c r="K39" s="11"/>
      <c r="L39" s="48" t="s">
        <v>144</v>
      </c>
      <c r="M39" s="10"/>
      <c r="N39" s="10"/>
      <c r="O39" s="10"/>
      <c r="P39" s="10"/>
      <c r="Q39" s="12">
        <v>7608</v>
      </c>
      <c r="R39" s="12"/>
      <c r="S39" s="13"/>
      <c r="T39" s="14"/>
      <c r="U39" s="15">
        <f>(S39*T39+S39)*R39</f>
        <v>0</v>
      </c>
    </row>
    <row r="40" spans="1:21" ht="50.1" customHeight="1" x14ac:dyDescent="0.25">
      <c r="A40" s="10"/>
      <c r="B40" s="10"/>
      <c r="C40" s="40" t="s">
        <v>35</v>
      </c>
      <c r="D40" s="40" t="s">
        <v>27</v>
      </c>
      <c r="E40" s="41">
        <v>410003916</v>
      </c>
      <c r="F40" s="42" t="s">
        <v>162</v>
      </c>
      <c r="G40" s="43" t="s">
        <v>23</v>
      </c>
      <c r="H40" s="30"/>
      <c r="I40" s="43" t="s">
        <v>149</v>
      </c>
      <c r="J40" s="47"/>
      <c r="K40" s="11"/>
      <c r="L40" s="59" t="s">
        <v>119</v>
      </c>
      <c r="M40" s="10"/>
      <c r="N40" s="10"/>
      <c r="O40" s="10"/>
      <c r="P40" s="10"/>
      <c r="Q40" s="12">
        <v>2440.916666666667</v>
      </c>
      <c r="R40" s="12"/>
      <c r="S40" s="13"/>
      <c r="T40" s="14"/>
      <c r="U40" s="15">
        <f>(S40*T40+S40)*R40</f>
        <v>0</v>
      </c>
    </row>
    <row r="41" spans="1:21" ht="50.1" customHeight="1" x14ac:dyDescent="0.25">
      <c r="A41" s="10"/>
      <c r="B41" s="10"/>
      <c r="C41" s="40" t="s">
        <v>35</v>
      </c>
      <c r="D41" s="40" t="s">
        <v>27</v>
      </c>
      <c r="E41" s="41">
        <v>410004016</v>
      </c>
      <c r="F41" s="42" t="s">
        <v>126</v>
      </c>
      <c r="G41" s="43" t="s">
        <v>23</v>
      </c>
      <c r="H41" s="30"/>
      <c r="I41" s="43" t="s">
        <v>149</v>
      </c>
      <c r="J41" s="43"/>
      <c r="K41" s="11"/>
      <c r="L41" s="59" t="s">
        <v>145</v>
      </c>
      <c r="M41" s="10"/>
      <c r="N41" s="10"/>
      <c r="O41" s="10"/>
      <c r="P41" s="10"/>
      <c r="Q41" s="12">
        <v>31620</v>
      </c>
      <c r="R41" s="12"/>
      <c r="S41" s="13"/>
      <c r="T41" s="14"/>
      <c r="U41" s="15">
        <f>(S41*T41+S41)*R41</f>
        <v>0</v>
      </c>
    </row>
    <row r="42" spans="1:21" ht="50.1" customHeight="1" x14ac:dyDescent="0.25">
      <c r="A42" s="10"/>
      <c r="B42" s="10"/>
      <c r="C42" s="40" t="s">
        <v>35</v>
      </c>
      <c r="D42" s="40" t="s">
        <v>27</v>
      </c>
      <c r="E42" s="41">
        <v>410004716</v>
      </c>
      <c r="F42" s="44" t="s">
        <v>127</v>
      </c>
      <c r="G42" s="47" t="s">
        <v>23</v>
      </c>
      <c r="H42" s="30"/>
      <c r="I42" s="43" t="s">
        <v>149</v>
      </c>
      <c r="J42" s="47"/>
      <c r="K42" s="11"/>
      <c r="L42" s="59" t="s">
        <v>145</v>
      </c>
      <c r="M42" s="10"/>
      <c r="N42" s="10"/>
      <c r="O42" s="10"/>
      <c r="P42" s="10"/>
      <c r="Q42" s="12">
        <v>2860.5</v>
      </c>
      <c r="R42" s="12"/>
      <c r="S42" s="13"/>
      <c r="T42" s="14"/>
      <c r="U42" s="15">
        <f>(S42*T42+S42)*R42</f>
        <v>0</v>
      </c>
    </row>
    <row r="43" spans="1:21" ht="50.1" customHeight="1" x14ac:dyDescent="0.25">
      <c r="A43" s="10"/>
      <c r="B43" s="10"/>
      <c r="C43" s="40" t="s">
        <v>35</v>
      </c>
      <c r="D43" s="40" t="s">
        <v>27</v>
      </c>
      <c r="E43" s="41">
        <v>411000208</v>
      </c>
      <c r="F43" s="42" t="s">
        <v>65</v>
      </c>
      <c r="G43" s="47" t="s">
        <v>109</v>
      </c>
      <c r="H43" s="30"/>
      <c r="I43" s="43" t="s">
        <v>111</v>
      </c>
      <c r="J43" s="47"/>
      <c r="K43" s="11"/>
      <c r="L43" s="48" t="s">
        <v>120</v>
      </c>
      <c r="M43" s="10"/>
      <c r="N43" s="10"/>
      <c r="O43" s="10"/>
      <c r="P43" s="10"/>
      <c r="Q43" s="12">
        <v>3</v>
      </c>
      <c r="R43" s="12"/>
      <c r="S43" s="13"/>
      <c r="T43" s="14"/>
      <c r="U43" s="15">
        <f>(S43*T43+S43)*R43</f>
        <v>0</v>
      </c>
    </row>
    <row r="44" spans="1:21" ht="50.1" customHeight="1" x14ac:dyDescent="0.25">
      <c r="A44" s="10"/>
      <c r="B44" s="10"/>
      <c r="C44" s="40" t="s">
        <v>35</v>
      </c>
      <c r="D44" s="40" t="s">
        <v>27</v>
      </c>
      <c r="E44" s="58">
        <v>414090309</v>
      </c>
      <c r="F44" s="61" t="s">
        <v>164</v>
      </c>
      <c r="G44" s="47" t="s">
        <v>109</v>
      </c>
      <c r="H44" s="30"/>
      <c r="I44" s="47" t="s">
        <v>109</v>
      </c>
      <c r="J44" s="47"/>
      <c r="K44" s="11"/>
      <c r="L44" s="48"/>
      <c r="M44" s="10"/>
      <c r="N44" s="10"/>
      <c r="O44" s="10"/>
      <c r="P44" s="10"/>
      <c r="Q44" s="12">
        <v>210</v>
      </c>
      <c r="R44" s="12"/>
      <c r="S44" s="13"/>
      <c r="T44" s="14"/>
      <c r="U44" s="15">
        <f>(S44*T44+S44)*R44</f>
        <v>0</v>
      </c>
    </row>
    <row r="45" spans="1:21" ht="50.1" customHeight="1" x14ac:dyDescent="0.25">
      <c r="A45" s="10"/>
      <c r="B45" s="10"/>
      <c r="C45" s="40" t="s">
        <v>35</v>
      </c>
      <c r="D45" s="40" t="s">
        <v>27</v>
      </c>
      <c r="E45" s="58">
        <v>414090409</v>
      </c>
      <c r="F45" s="61" t="s">
        <v>165</v>
      </c>
      <c r="G45" s="43" t="s">
        <v>109</v>
      </c>
      <c r="H45" s="30"/>
      <c r="I45" s="47" t="s">
        <v>109</v>
      </c>
      <c r="J45" s="47"/>
      <c r="K45" s="11"/>
      <c r="L45" s="48"/>
      <c r="M45" s="10"/>
      <c r="N45" s="10"/>
      <c r="O45" s="10"/>
      <c r="P45" s="10"/>
      <c r="Q45" s="12">
        <v>146.25</v>
      </c>
      <c r="R45" s="12"/>
      <c r="S45" s="13"/>
      <c r="T45" s="14"/>
      <c r="U45" s="15">
        <f>(S45*T45+S45)*R45</f>
        <v>0</v>
      </c>
    </row>
    <row r="46" spans="1:21" ht="50.1" customHeight="1" x14ac:dyDescent="0.25">
      <c r="A46" s="10"/>
      <c r="B46" s="10"/>
      <c r="C46" s="40" t="s">
        <v>35</v>
      </c>
      <c r="D46" s="40" t="s">
        <v>27</v>
      </c>
      <c r="E46" s="58">
        <v>414090509</v>
      </c>
      <c r="F46" s="61" t="s">
        <v>166</v>
      </c>
      <c r="G46" s="47" t="s">
        <v>109</v>
      </c>
      <c r="H46" s="30"/>
      <c r="I46" s="47" t="s">
        <v>109</v>
      </c>
      <c r="J46" s="47"/>
      <c r="K46" s="11"/>
      <c r="L46" s="48"/>
      <c r="M46" s="10"/>
      <c r="N46" s="10"/>
      <c r="O46" s="10"/>
      <c r="P46" s="10"/>
      <c r="Q46" s="12">
        <v>225</v>
      </c>
      <c r="R46" s="12"/>
      <c r="S46" s="13"/>
      <c r="T46" s="14"/>
      <c r="U46" s="15">
        <f>(S46*T46+S46)*R46</f>
        <v>0</v>
      </c>
    </row>
    <row r="47" spans="1:21" ht="50.1" customHeight="1" x14ac:dyDescent="0.25">
      <c r="A47" s="10"/>
      <c r="B47" s="10"/>
      <c r="C47" s="40" t="s">
        <v>35</v>
      </c>
      <c r="D47" s="40" t="s">
        <v>27</v>
      </c>
      <c r="E47" s="41">
        <v>414140411</v>
      </c>
      <c r="F47" s="42" t="s">
        <v>167</v>
      </c>
      <c r="G47" s="47" t="s">
        <v>112</v>
      </c>
      <c r="H47" s="30"/>
      <c r="I47" s="47" t="s">
        <v>112</v>
      </c>
      <c r="J47" s="47"/>
      <c r="K47" s="11"/>
      <c r="L47" s="48" t="s">
        <v>168</v>
      </c>
      <c r="M47" s="10"/>
      <c r="N47" s="10"/>
      <c r="O47" s="10"/>
      <c r="P47" s="10"/>
      <c r="Q47" s="12">
        <v>9705</v>
      </c>
      <c r="R47" s="12"/>
      <c r="S47" s="13"/>
      <c r="T47" s="14"/>
      <c r="U47" s="15">
        <f>(S47*T47+S47)*R47</f>
        <v>0</v>
      </c>
    </row>
    <row r="48" spans="1:21" ht="50.1" customHeight="1" x14ac:dyDescent="0.25">
      <c r="A48" s="10"/>
      <c r="B48" s="10"/>
      <c r="C48" s="40" t="s">
        <v>35</v>
      </c>
      <c r="D48" s="40" t="s">
        <v>27</v>
      </c>
      <c r="E48" s="41">
        <v>414150111</v>
      </c>
      <c r="F48" s="42" t="s">
        <v>66</v>
      </c>
      <c r="G48" s="43" t="s">
        <v>112</v>
      </c>
      <c r="H48" s="30"/>
      <c r="I48" s="43" t="s">
        <v>112</v>
      </c>
      <c r="J48" s="47"/>
      <c r="K48" s="11"/>
      <c r="L48" s="48" t="s">
        <v>150</v>
      </c>
      <c r="M48" s="10"/>
      <c r="N48" s="10"/>
      <c r="O48" s="10"/>
      <c r="P48" s="10"/>
      <c r="Q48" s="12">
        <v>37.5</v>
      </c>
      <c r="R48" s="12"/>
      <c r="S48" s="13"/>
      <c r="T48" s="14"/>
      <c r="U48" s="15">
        <f>(S48*T48+S48)*R48</f>
        <v>0</v>
      </c>
    </row>
    <row r="49" spans="1:21" ht="50.1" customHeight="1" x14ac:dyDescent="0.25">
      <c r="A49" s="10"/>
      <c r="B49" s="10"/>
      <c r="C49" s="40" t="s">
        <v>35</v>
      </c>
      <c r="D49" s="40" t="s">
        <v>27</v>
      </c>
      <c r="E49" s="41">
        <v>414170113</v>
      </c>
      <c r="F49" s="42" t="s">
        <v>67</v>
      </c>
      <c r="G49" s="43" t="s">
        <v>113</v>
      </c>
      <c r="H49" s="30"/>
      <c r="I49" s="34" t="s">
        <v>114</v>
      </c>
      <c r="J49" s="43"/>
      <c r="K49" s="11"/>
      <c r="L49" s="48" t="s">
        <v>120</v>
      </c>
      <c r="M49" s="10"/>
      <c r="N49" s="10"/>
      <c r="O49" s="10"/>
      <c r="P49" s="10"/>
      <c r="Q49" s="12">
        <v>8853</v>
      </c>
      <c r="R49" s="12"/>
      <c r="S49" s="13"/>
      <c r="T49" s="14"/>
      <c r="U49" s="15">
        <f>(S49*T49+S49)*R49</f>
        <v>0</v>
      </c>
    </row>
    <row r="50" spans="1:21" ht="50.1" customHeight="1" x14ac:dyDescent="0.25">
      <c r="A50" s="10"/>
      <c r="B50" s="10"/>
      <c r="C50" s="40" t="s">
        <v>35</v>
      </c>
      <c r="D50" s="40" t="s">
        <v>27</v>
      </c>
      <c r="E50" s="41">
        <v>414290511</v>
      </c>
      <c r="F50" s="42" t="s">
        <v>69</v>
      </c>
      <c r="G50" s="47" t="s">
        <v>112</v>
      </c>
      <c r="H50" s="30"/>
      <c r="I50" s="43" t="s">
        <v>110</v>
      </c>
      <c r="J50" s="47"/>
      <c r="K50" s="11"/>
      <c r="L50" s="48"/>
      <c r="M50" s="10"/>
      <c r="N50" s="10"/>
      <c r="O50" s="10"/>
      <c r="P50" s="10"/>
      <c r="Q50" s="12">
        <v>18750</v>
      </c>
      <c r="R50" s="12"/>
      <c r="S50" s="13"/>
      <c r="T50" s="14"/>
      <c r="U50" s="15">
        <f>(S50*T50+S50)*R50</f>
        <v>0</v>
      </c>
    </row>
    <row r="51" spans="1:21" ht="50.1" customHeight="1" x14ac:dyDescent="0.25">
      <c r="A51" s="10"/>
      <c r="B51" s="10"/>
      <c r="C51" s="40" t="s">
        <v>35</v>
      </c>
      <c r="D51" s="40" t="s">
        <v>27</v>
      </c>
      <c r="E51" s="58">
        <v>414330211</v>
      </c>
      <c r="F51" s="57" t="s">
        <v>70</v>
      </c>
      <c r="G51" s="47" t="s">
        <v>112</v>
      </c>
      <c r="H51" s="30"/>
      <c r="I51" s="47" t="s">
        <v>112</v>
      </c>
      <c r="J51" s="47"/>
      <c r="K51" s="11"/>
      <c r="L51" s="48"/>
      <c r="M51" s="10"/>
      <c r="N51" s="10"/>
      <c r="O51" s="10"/>
      <c r="P51" s="10"/>
      <c r="Q51" s="12">
        <v>1350</v>
      </c>
      <c r="R51" s="12"/>
      <c r="S51" s="13"/>
      <c r="T51" s="14"/>
      <c r="U51" s="15">
        <f>(S51*T51+S51)*R51</f>
        <v>0</v>
      </c>
    </row>
    <row r="52" spans="1:21" ht="50.1" customHeight="1" x14ac:dyDescent="0.25">
      <c r="A52" s="10"/>
      <c r="B52" s="10"/>
      <c r="C52" s="40" t="s">
        <v>35</v>
      </c>
      <c r="D52" s="40" t="s">
        <v>27</v>
      </c>
      <c r="E52" s="41">
        <v>414330311</v>
      </c>
      <c r="F52" s="42" t="s">
        <v>128</v>
      </c>
      <c r="G52" s="47" t="s">
        <v>112</v>
      </c>
      <c r="H52" s="30"/>
      <c r="I52" s="34" t="s">
        <v>151</v>
      </c>
      <c r="J52" s="47"/>
      <c r="K52" s="11"/>
      <c r="L52" s="48" t="s">
        <v>121</v>
      </c>
      <c r="M52" s="10"/>
      <c r="N52" s="10"/>
      <c r="O52" s="10"/>
      <c r="P52" s="10"/>
      <c r="Q52" s="12">
        <v>1638.75</v>
      </c>
      <c r="R52" s="12"/>
      <c r="S52" s="13"/>
      <c r="T52" s="14"/>
      <c r="U52" s="15">
        <f>(S52*T52+S52)*R52</f>
        <v>0</v>
      </c>
    </row>
    <row r="53" spans="1:21" ht="50.1" customHeight="1" x14ac:dyDescent="0.25">
      <c r="A53" s="10"/>
      <c r="B53" s="10"/>
      <c r="C53" s="40" t="s">
        <v>35</v>
      </c>
      <c r="D53" s="40" t="s">
        <v>27</v>
      </c>
      <c r="E53" s="41">
        <v>414330312</v>
      </c>
      <c r="F53" s="42" t="s">
        <v>129</v>
      </c>
      <c r="G53" s="47" t="s">
        <v>130</v>
      </c>
      <c r="H53" s="30"/>
      <c r="I53" s="47" t="s">
        <v>130</v>
      </c>
      <c r="J53" s="47"/>
      <c r="K53" s="11"/>
      <c r="L53" s="48"/>
      <c r="M53" s="10"/>
      <c r="N53" s="10"/>
      <c r="O53" s="10"/>
      <c r="P53" s="10"/>
      <c r="Q53" s="12">
        <v>487.5</v>
      </c>
      <c r="R53" s="12"/>
      <c r="S53" s="13"/>
      <c r="T53" s="14"/>
      <c r="U53" s="15">
        <f>(S53*T53+S53)*R53</f>
        <v>0</v>
      </c>
    </row>
    <row r="54" spans="1:21" ht="50.1" customHeight="1" x14ac:dyDescent="0.25">
      <c r="A54" s="10"/>
      <c r="B54" s="10"/>
      <c r="C54" s="40" t="s">
        <v>35</v>
      </c>
      <c r="D54" s="40" t="s">
        <v>27</v>
      </c>
      <c r="E54" s="58">
        <v>414330314</v>
      </c>
      <c r="F54" s="57" t="s">
        <v>131</v>
      </c>
      <c r="G54" s="47" t="s">
        <v>112</v>
      </c>
      <c r="H54" s="30"/>
      <c r="I54" s="43" t="s">
        <v>152</v>
      </c>
      <c r="J54" s="47"/>
      <c r="K54" s="11"/>
      <c r="L54" s="48"/>
      <c r="M54" s="10"/>
      <c r="N54" s="10"/>
      <c r="O54" s="10"/>
      <c r="P54" s="10"/>
      <c r="Q54" s="12">
        <v>5739</v>
      </c>
      <c r="R54" s="12"/>
      <c r="S54" s="13"/>
      <c r="T54" s="14"/>
      <c r="U54" s="15">
        <f>(S54*T54+S54)*R54</f>
        <v>0</v>
      </c>
    </row>
    <row r="55" spans="1:21" ht="50.1" customHeight="1" x14ac:dyDescent="0.25">
      <c r="A55" s="10"/>
      <c r="B55" s="10"/>
      <c r="C55" s="40" t="s">
        <v>35</v>
      </c>
      <c r="D55" s="40" t="s">
        <v>27</v>
      </c>
      <c r="E55" s="58">
        <v>414330315</v>
      </c>
      <c r="F55" s="57" t="s">
        <v>71</v>
      </c>
      <c r="G55" s="47" t="s">
        <v>112</v>
      </c>
      <c r="H55" s="30"/>
      <c r="I55" s="43" t="s">
        <v>153</v>
      </c>
      <c r="J55" s="47"/>
      <c r="K55" s="11"/>
      <c r="L55" s="48"/>
      <c r="M55" s="10"/>
      <c r="N55" s="10"/>
      <c r="O55" s="10"/>
      <c r="P55" s="10"/>
      <c r="Q55" s="12">
        <v>900</v>
      </c>
      <c r="R55" s="12"/>
      <c r="S55" s="13"/>
      <c r="T55" s="14"/>
      <c r="U55" s="15">
        <f>(S55*T55+S55)*R55</f>
        <v>0</v>
      </c>
    </row>
    <row r="56" spans="1:21" ht="50.1" customHeight="1" x14ac:dyDescent="0.25">
      <c r="A56" s="10"/>
      <c r="B56" s="10"/>
      <c r="C56" s="40" t="s">
        <v>35</v>
      </c>
      <c r="D56" s="40" t="s">
        <v>27</v>
      </c>
      <c r="E56" s="58">
        <v>414330316</v>
      </c>
      <c r="F56" s="57" t="s">
        <v>72</v>
      </c>
      <c r="G56" s="47" t="s">
        <v>112</v>
      </c>
      <c r="H56" s="30"/>
      <c r="I56" s="43" t="s">
        <v>153</v>
      </c>
      <c r="J56" s="47"/>
      <c r="K56" s="11"/>
      <c r="L56" s="48"/>
      <c r="M56" s="10"/>
      <c r="N56" s="10"/>
      <c r="O56" s="10"/>
      <c r="P56" s="10"/>
      <c r="Q56" s="12">
        <v>360</v>
      </c>
      <c r="R56" s="12"/>
      <c r="S56" s="13"/>
      <c r="T56" s="14"/>
      <c r="U56" s="15">
        <f>(S56*T56+S56)*R56</f>
        <v>0</v>
      </c>
    </row>
    <row r="57" spans="1:21" ht="50.1" customHeight="1" x14ac:dyDescent="0.25">
      <c r="A57" s="10"/>
      <c r="B57" s="10"/>
      <c r="C57" s="40" t="s">
        <v>35</v>
      </c>
      <c r="D57" s="40" t="s">
        <v>27</v>
      </c>
      <c r="E57" s="41">
        <v>414330511</v>
      </c>
      <c r="F57" s="42" t="s">
        <v>74</v>
      </c>
      <c r="G57" s="47" t="s">
        <v>112</v>
      </c>
      <c r="H57" s="30"/>
      <c r="I57" s="47" t="s">
        <v>112</v>
      </c>
      <c r="J57" s="47"/>
      <c r="K57" s="11"/>
      <c r="L57" s="59" t="s">
        <v>154</v>
      </c>
      <c r="M57" s="10"/>
      <c r="N57" s="10"/>
      <c r="O57" s="10"/>
      <c r="P57" s="10"/>
      <c r="Q57" s="12">
        <v>127.5</v>
      </c>
      <c r="R57" s="12"/>
      <c r="S57" s="13"/>
      <c r="T57" s="14"/>
      <c r="U57" s="15">
        <f>(S57*T57+S57)*R57</f>
        <v>0</v>
      </c>
    </row>
    <row r="58" spans="1:21" ht="50.1" customHeight="1" x14ac:dyDescent="0.25">
      <c r="A58" s="10"/>
      <c r="B58" s="10"/>
      <c r="C58" s="40" t="s">
        <v>35</v>
      </c>
      <c r="D58" s="40" t="s">
        <v>27</v>
      </c>
      <c r="E58" s="58">
        <v>414330611</v>
      </c>
      <c r="F58" s="57" t="s">
        <v>75</v>
      </c>
      <c r="G58" s="47" t="s">
        <v>112</v>
      </c>
      <c r="H58" s="30"/>
      <c r="I58" s="47" t="s">
        <v>112</v>
      </c>
      <c r="J58" s="47"/>
      <c r="K58" s="11"/>
      <c r="L58" s="48"/>
      <c r="M58" s="10"/>
      <c r="N58" s="10"/>
      <c r="O58" s="10"/>
      <c r="P58" s="10"/>
      <c r="Q58" s="12">
        <v>2655</v>
      </c>
      <c r="R58" s="12"/>
      <c r="S58" s="13"/>
      <c r="T58" s="14"/>
      <c r="U58" s="15">
        <f>(S58*T58+S58)*R58</f>
        <v>0</v>
      </c>
    </row>
    <row r="59" spans="1:21" ht="50.1" customHeight="1" x14ac:dyDescent="0.25">
      <c r="A59" s="10"/>
      <c r="B59" s="10"/>
      <c r="C59" s="40" t="s">
        <v>35</v>
      </c>
      <c r="D59" s="40" t="s">
        <v>27</v>
      </c>
      <c r="E59" s="41">
        <v>415050116</v>
      </c>
      <c r="F59" s="42" t="s">
        <v>76</v>
      </c>
      <c r="G59" s="43" t="s">
        <v>23</v>
      </c>
      <c r="H59" s="30"/>
      <c r="I59" s="43" t="s">
        <v>23</v>
      </c>
      <c r="J59" s="47"/>
      <c r="K59" s="11"/>
      <c r="L59" s="48"/>
      <c r="M59" s="10"/>
      <c r="N59" s="10"/>
      <c r="O59" s="10"/>
      <c r="P59" s="10"/>
      <c r="Q59" s="12">
        <v>6</v>
      </c>
      <c r="R59" s="12"/>
      <c r="S59" s="13"/>
      <c r="T59" s="14"/>
      <c r="U59" s="15">
        <f>(S59*T59+S59)*R59</f>
        <v>0</v>
      </c>
    </row>
    <row r="60" spans="1:21" ht="50.1" customHeight="1" x14ac:dyDescent="0.25">
      <c r="A60" s="10"/>
      <c r="B60" s="10"/>
      <c r="C60" s="40" t="s">
        <v>35</v>
      </c>
      <c r="D60" s="40" t="s">
        <v>27</v>
      </c>
      <c r="E60" s="41">
        <v>415080116</v>
      </c>
      <c r="F60" s="45" t="s">
        <v>77</v>
      </c>
      <c r="G60" s="43" t="s">
        <v>23</v>
      </c>
      <c r="H60" s="30"/>
      <c r="I60" s="43" t="s">
        <v>23</v>
      </c>
      <c r="J60" s="47"/>
      <c r="K60" s="11"/>
      <c r="L60" s="48" t="s">
        <v>122</v>
      </c>
      <c r="M60" s="10"/>
      <c r="N60" s="10"/>
      <c r="O60" s="10"/>
      <c r="P60" s="10"/>
      <c r="Q60" s="12">
        <v>2115</v>
      </c>
      <c r="R60" s="12"/>
      <c r="S60" s="13"/>
      <c r="T60" s="14"/>
      <c r="U60" s="15">
        <f>(S60*T60+S60)*R60</f>
        <v>0</v>
      </c>
    </row>
    <row r="61" spans="1:21" ht="50.1" customHeight="1" x14ac:dyDescent="0.25">
      <c r="A61" s="10"/>
      <c r="B61" s="10"/>
      <c r="C61" s="40" t="s">
        <v>35</v>
      </c>
      <c r="D61" s="40" t="s">
        <v>27</v>
      </c>
      <c r="E61" s="41">
        <v>415080735</v>
      </c>
      <c r="F61" s="45" t="s">
        <v>78</v>
      </c>
      <c r="G61" s="43" t="s">
        <v>23</v>
      </c>
      <c r="H61" s="30"/>
      <c r="I61" s="43" t="s">
        <v>23</v>
      </c>
      <c r="J61" s="47"/>
      <c r="K61" s="11"/>
      <c r="L61" s="48" t="s">
        <v>135</v>
      </c>
      <c r="M61" s="10"/>
      <c r="N61" s="10"/>
      <c r="O61" s="10"/>
      <c r="P61" s="10"/>
      <c r="Q61" s="12">
        <v>4801.625</v>
      </c>
      <c r="R61" s="12"/>
      <c r="S61" s="13"/>
      <c r="T61" s="14"/>
      <c r="U61" s="15">
        <f>(S61*T61+S61)*R61</f>
        <v>0</v>
      </c>
    </row>
    <row r="62" spans="1:21" ht="50.1" customHeight="1" x14ac:dyDescent="0.25">
      <c r="A62" s="10"/>
      <c r="B62" s="10"/>
      <c r="C62" s="40" t="s">
        <v>35</v>
      </c>
      <c r="D62" s="40" t="s">
        <v>27</v>
      </c>
      <c r="E62" s="41">
        <v>415080745</v>
      </c>
      <c r="F62" s="42" t="s">
        <v>133</v>
      </c>
      <c r="G62" s="43" t="s">
        <v>23</v>
      </c>
      <c r="H62" s="30"/>
      <c r="I62" s="34" t="s">
        <v>155</v>
      </c>
      <c r="J62" s="47"/>
      <c r="K62" s="11"/>
      <c r="L62" s="48" t="s">
        <v>123</v>
      </c>
      <c r="M62" s="10"/>
      <c r="N62" s="10"/>
      <c r="O62" s="10"/>
      <c r="P62" s="10"/>
      <c r="Q62" s="12">
        <v>15834</v>
      </c>
      <c r="R62" s="12"/>
      <c r="S62" s="16"/>
      <c r="T62" s="14"/>
      <c r="U62" s="15">
        <f>(S62*T62+S62)*R62</f>
        <v>0</v>
      </c>
    </row>
    <row r="63" spans="1:21" ht="50.1" customHeight="1" x14ac:dyDescent="0.25">
      <c r="A63" s="10"/>
      <c r="B63" s="10"/>
      <c r="C63" s="40" t="s">
        <v>35</v>
      </c>
      <c r="D63" s="40" t="s">
        <v>27</v>
      </c>
      <c r="E63" s="41">
        <v>415080746</v>
      </c>
      <c r="F63" s="42" t="s">
        <v>79</v>
      </c>
      <c r="G63" s="43" t="s">
        <v>23</v>
      </c>
      <c r="H63" s="30"/>
      <c r="I63" s="34" t="s">
        <v>155</v>
      </c>
      <c r="J63" s="47"/>
      <c r="K63" s="11"/>
      <c r="L63" s="48"/>
      <c r="M63" s="10"/>
      <c r="N63" s="10"/>
      <c r="O63" s="10"/>
      <c r="P63" s="10"/>
      <c r="Q63" s="12">
        <v>43144.5</v>
      </c>
      <c r="R63" s="12"/>
      <c r="S63" s="16"/>
      <c r="T63" s="14"/>
      <c r="U63" s="15">
        <f>(S63*T63+S63)*R63</f>
        <v>0</v>
      </c>
    </row>
    <row r="64" spans="1:21" ht="50.1" customHeight="1" x14ac:dyDescent="0.25">
      <c r="A64" s="10"/>
      <c r="B64" s="10"/>
      <c r="C64" s="40" t="s">
        <v>35</v>
      </c>
      <c r="D64" s="40" t="s">
        <v>27</v>
      </c>
      <c r="E64" s="41">
        <v>415082116</v>
      </c>
      <c r="F64" s="42" t="s">
        <v>80</v>
      </c>
      <c r="G64" s="43" t="s">
        <v>23</v>
      </c>
      <c r="H64" s="30"/>
      <c r="I64" s="43" t="s">
        <v>23</v>
      </c>
      <c r="J64" s="47"/>
      <c r="K64" s="11"/>
      <c r="L64" s="48"/>
      <c r="M64" s="10"/>
      <c r="N64" s="10"/>
      <c r="O64" s="10"/>
      <c r="P64" s="10"/>
      <c r="Q64" s="12">
        <v>2646</v>
      </c>
      <c r="R64" s="12"/>
      <c r="S64" s="16"/>
      <c r="T64" s="14"/>
      <c r="U64" s="15">
        <f>(S64*T64+S64)*R64</f>
        <v>0</v>
      </c>
    </row>
    <row r="65" spans="1:21" ht="50.1" customHeight="1" x14ac:dyDescent="0.25">
      <c r="A65" s="10"/>
      <c r="B65" s="10"/>
      <c r="C65" s="40" t="s">
        <v>35</v>
      </c>
      <c r="D65" s="40" t="s">
        <v>27</v>
      </c>
      <c r="E65" s="41">
        <v>415082516</v>
      </c>
      <c r="F65" s="42" t="s">
        <v>134</v>
      </c>
      <c r="G65" s="43" t="s">
        <v>23</v>
      </c>
      <c r="H65" s="30"/>
      <c r="I65" s="43" t="s">
        <v>23</v>
      </c>
      <c r="J65" s="47"/>
      <c r="K65" s="11"/>
      <c r="L65" s="48"/>
      <c r="M65" s="10"/>
      <c r="N65" s="10"/>
      <c r="O65" s="10"/>
      <c r="P65" s="10"/>
      <c r="Q65" s="12">
        <v>8854.5</v>
      </c>
      <c r="R65" s="12"/>
      <c r="S65" s="13"/>
      <c r="T65" s="14"/>
      <c r="U65" s="15">
        <f>(S65*T65+S65)*R65</f>
        <v>0</v>
      </c>
    </row>
    <row r="66" spans="1:21" ht="50.1" customHeight="1" x14ac:dyDescent="0.25">
      <c r="A66" s="10"/>
      <c r="B66" s="10"/>
      <c r="C66" s="40" t="s">
        <v>35</v>
      </c>
      <c r="D66" s="40" t="s">
        <v>27</v>
      </c>
      <c r="E66" s="41">
        <v>416002809</v>
      </c>
      <c r="F66" s="42" t="s">
        <v>81</v>
      </c>
      <c r="G66" s="43" t="s">
        <v>109</v>
      </c>
      <c r="H66" s="30"/>
      <c r="I66" s="43" t="s">
        <v>109</v>
      </c>
      <c r="J66" s="47"/>
      <c r="K66" s="11"/>
      <c r="L66" s="48"/>
      <c r="M66" s="10"/>
      <c r="N66" s="10"/>
      <c r="O66" s="10"/>
      <c r="P66" s="10"/>
      <c r="Q66" s="12">
        <v>7170</v>
      </c>
      <c r="R66" s="12"/>
      <c r="S66" s="13"/>
      <c r="T66" s="14"/>
      <c r="U66" s="15">
        <f>(S66*T66+S66)*R66</f>
        <v>0</v>
      </c>
    </row>
    <row r="67" spans="1:21" ht="50.1" customHeight="1" x14ac:dyDescent="0.25">
      <c r="A67" s="10"/>
      <c r="B67" s="10"/>
      <c r="C67" s="40" t="s">
        <v>35</v>
      </c>
      <c r="D67" s="40" t="s">
        <v>27</v>
      </c>
      <c r="E67" s="58">
        <v>416003910</v>
      </c>
      <c r="F67" s="57" t="s">
        <v>82</v>
      </c>
      <c r="G67" s="43" t="s">
        <v>109</v>
      </c>
      <c r="H67" s="30"/>
      <c r="I67" s="43" t="s">
        <v>109</v>
      </c>
      <c r="J67" s="47"/>
      <c r="K67" s="11"/>
      <c r="L67" s="48"/>
      <c r="M67" s="10"/>
      <c r="N67" s="10"/>
      <c r="O67" s="10"/>
      <c r="P67" s="10"/>
      <c r="Q67" s="12">
        <v>300</v>
      </c>
      <c r="R67" s="12"/>
      <c r="S67" s="13"/>
      <c r="T67" s="14"/>
      <c r="U67" s="15">
        <f>(S67*T67+S67)*R67</f>
        <v>0</v>
      </c>
    </row>
    <row r="68" spans="1:21" ht="50.1" customHeight="1" x14ac:dyDescent="0.25">
      <c r="A68" s="10"/>
      <c r="B68" s="10"/>
      <c r="C68" s="40" t="s">
        <v>35</v>
      </c>
      <c r="D68" s="40" t="s">
        <v>27</v>
      </c>
      <c r="E68" s="58">
        <v>416003940</v>
      </c>
      <c r="F68" s="57" t="s">
        <v>83</v>
      </c>
      <c r="G68" s="43" t="s">
        <v>109</v>
      </c>
      <c r="H68" s="30"/>
      <c r="I68" s="43" t="s">
        <v>109</v>
      </c>
      <c r="J68" s="47"/>
      <c r="K68" s="11"/>
      <c r="L68" s="48"/>
      <c r="M68" s="10"/>
      <c r="N68" s="10"/>
      <c r="O68" s="10"/>
      <c r="P68" s="10"/>
      <c r="Q68" s="12">
        <v>225</v>
      </c>
      <c r="R68" s="12"/>
      <c r="S68" s="13"/>
      <c r="T68" s="14"/>
      <c r="U68" s="15">
        <f>(S68*T68+S68)*R68</f>
        <v>0</v>
      </c>
    </row>
    <row r="69" spans="1:21" ht="50.1" customHeight="1" x14ac:dyDescent="0.25">
      <c r="A69" s="10"/>
      <c r="B69" s="10"/>
      <c r="C69" s="40" t="s">
        <v>35</v>
      </c>
      <c r="D69" s="40" t="s">
        <v>27</v>
      </c>
      <c r="E69" s="41">
        <v>416005011</v>
      </c>
      <c r="F69" s="42" t="s">
        <v>104</v>
      </c>
      <c r="G69" s="43" t="s">
        <v>112</v>
      </c>
      <c r="H69" s="30"/>
      <c r="I69" s="43" t="s">
        <v>112</v>
      </c>
      <c r="J69" s="47"/>
      <c r="K69" s="11"/>
      <c r="L69" s="48"/>
      <c r="M69" s="10"/>
      <c r="N69" s="10"/>
      <c r="O69" s="10"/>
      <c r="P69" s="10"/>
      <c r="Q69" s="12">
        <v>1501.5</v>
      </c>
      <c r="R69" s="12"/>
      <c r="S69" s="13"/>
      <c r="T69" s="14"/>
      <c r="U69" s="15">
        <f t="shared" ref="U69:U93" si="0">(S69*T69+S69)*R69</f>
        <v>0</v>
      </c>
    </row>
    <row r="70" spans="1:21" ht="50.1" customHeight="1" x14ac:dyDescent="0.25">
      <c r="A70" s="10"/>
      <c r="B70" s="10"/>
      <c r="C70" s="40" t="s">
        <v>35</v>
      </c>
      <c r="D70" s="40" t="s">
        <v>27</v>
      </c>
      <c r="E70" s="58">
        <v>417020109</v>
      </c>
      <c r="F70" s="57" t="s">
        <v>84</v>
      </c>
      <c r="G70" s="43" t="s">
        <v>109</v>
      </c>
      <c r="H70" s="30"/>
      <c r="I70" s="34" t="s">
        <v>116</v>
      </c>
      <c r="J70" s="47"/>
      <c r="K70" s="11"/>
      <c r="L70" s="48"/>
      <c r="M70" s="10"/>
      <c r="N70" s="10"/>
      <c r="O70" s="10"/>
      <c r="P70" s="10"/>
      <c r="Q70" s="12">
        <v>24750</v>
      </c>
      <c r="R70" s="12"/>
      <c r="S70" s="13"/>
      <c r="T70" s="14"/>
      <c r="U70" s="15">
        <f t="shared" si="0"/>
        <v>0</v>
      </c>
    </row>
    <row r="71" spans="1:21" ht="50.1" customHeight="1" x14ac:dyDescent="0.25">
      <c r="A71" s="10"/>
      <c r="B71" s="10"/>
      <c r="C71" s="40" t="s">
        <v>35</v>
      </c>
      <c r="D71" s="40" t="s">
        <v>27</v>
      </c>
      <c r="E71" s="58">
        <v>417020609</v>
      </c>
      <c r="F71" s="57" t="s">
        <v>85</v>
      </c>
      <c r="G71" s="43" t="s">
        <v>109</v>
      </c>
      <c r="H71" s="30"/>
      <c r="I71" s="34" t="s">
        <v>116</v>
      </c>
      <c r="J71" s="47"/>
      <c r="K71" s="11"/>
      <c r="L71" s="48"/>
      <c r="M71" s="10"/>
      <c r="N71" s="10"/>
      <c r="O71" s="10"/>
      <c r="P71" s="10"/>
      <c r="Q71" s="12">
        <v>26250</v>
      </c>
      <c r="R71" s="12"/>
      <c r="S71" s="13"/>
      <c r="T71" s="14"/>
      <c r="U71" s="15">
        <f t="shared" si="0"/>
        <v>0</v>
      </c>
    </row>
    <row r="72" spans="1:21" ht="50.1" customHeight="1" x14ac:dyDescent="0.25">
      <c r="A72" s="10"/>
      <c r="B72" s="10"/>
      <c r="C72" s="40" t="s">
        <v>35</v>
      </c>
      <c r="D72" s="40" t="s">
        <v>27</v>
      </c>
      <c r="E72" s="58">
        <v>417020709</v>
      </c>
      <c r="F72" s="57" t="s">
        <v>86</v>
      </c>
      <c r="G72" s="43" t="s">
        <v>109</v>
      </c>
      <c r="H72" s="30"/>
      <c r="I72" s="34" t="s">
        <v>116</v>
      </c>
      <c r="J72" s="47"/>
      <c r="K72" s="11"/>
      <c r="L72" s="48"/>
      <c r="M72" s="10"/>
      <c r="N72" s="10"/>
      <c r="O72" s="10"/>
      <c r="P72" s="10"/>
      <c r="Q72" s="12">
        <v>25125</v>
      </c>
      <c r="R72" s="12"/>
      <c r="S72" s="13"/>
      <c r="T72" s="14"/>
      <c r="U72" s="15">
        <f t="shared" si="0"/>
        <v>0</v>
      </c>
    </row>
    <row r="73" spans="1:21" ht="50.1" customHeight="1" x14ac:dyDescent="0.25">
      <c r="A73" s="10"/>
      <c r="B73" s="10"/>
      <c r="C73" s="40" t="s">
        <v>35</v>
      </c>
      <c r="D73" s="40" t="s">
        <v>27</v>
      </c>
      <c r="E73" s="58">
        <v>417020909</v>
      </c>
      <c r="F73" s="57" t="s">
        <v>87</v>
      </c>
      <c r="G73" s="43" t="s">
        <v>109</v>
      </c>
      <c r="H73" s="30"/>
      <c r="I73" s="34" t="s">
        <v>116</v>
      </c>
      <c r="J73" s="47"/>
      <c r="K73" s="11"/>
      <c r="L73" s="48"/>
      <c r="M73" s="10"/>
      <c r="N73" s="10"/>
      <c r="O73" s="10"/>
      <c r="P73" s="10"/>
      <c r="Q73" s="12">
        <v>25125</v>
      </c>
      <c r="R73" s="12"/>
      <c r="S73" s="13"/>
      <c r="T73" s="14"/>
      <c r="U73" s="15">
        <f t="shared" si="0"/>
        <v>0</v>
      </c>
    </row>
    <row r="74" spans="1:21" ht="50.1" customHeight="1" x14ac:dyDescent="0.25">
      <c r="A74" s="10"/>
      <c r="B74" s="10"/>
      <c r="C74" s="40" t="s">
        <v>35</v>
      </c>
      <c r="D74" s="40" t="s">
        <v>27</v>
      </c>
      <c r="E74" s="58">
        <v>417030709</v>
      </c>
      <c r="F74" s="57" t="s">
        <v>88</v>
      </c>
      <c r="G74" s="43" t="s">
        <v>109</v>
      </c>
      <c r="H74" s="30"/>
      <c r="I74" s="34" t="s">
        <v>116</v>
      </c>
      <c r="J74" s="47"/>
      <c r="K74" s="11"/>
      <c r="L74" s="48"/>
      <c r="M74" s="10"/>
      <c r="N74" s="10"/>
      <c r="O74" s="10"/>
      <c r="P74" s="10"/>
      <c r="Q74" s="12">
        <v>26250</v>
      </c>
      <c r="R74" s="12"/>
      <c r="S74" s="13"/>
      <c r="T74" s="14"/>
      <c r="U74" s="15">
        <f t="shared" si="0"/>
        <v>0</v>
      </c>
    </row>
    <row r="75" spans="1:21" ht="50.1" customHeight="1" x14ac:dyDescent="0.25">
      <c r="A75" s="10"/>
      <c r="B75" s="10"/>
      <c r="C75" s="40" t="s">
        <v>35</v>
      </c>
      <c r="D75" s="40" t="s">
        <v>27</v>
      </c>
      <c r="E75" s="58">
        <v>417040109</v>
      </c>
      <c r="F75" s="57" t="s">
        <v>89</v>
      </c>
      <c r="G75" s="43" t="s">
        <v>109</v>
      </c>
      <c r="H75" s="30"/>
      <c r="I75" s="34" t="s">
        <v>116</v>
      </c>
      <c r="J75" s="47"/>
      <c r="K75" s="11"/>
      <c r="L75" s="48"/>
      <c r="M75" s="10"/>
      <c r="N75" s="10"/>
      <c r="O75" s="10"/>
      <c r="P75" s="10"/>
      <c r="Q75" s="12">
        <v>24750</v>
      </c>
      <c r="R75" s="12"/>
      <c r="S75" s="13"/>
      <c r="T75" s="14"/>
      <c r="U75" s="15">
        <f t="shared" si="0"/>
        <v>0</v>
      </c>
    </row>
    <row r="76" spans="1:21" ht="50.1" customHeight="1" x14ac:dyDescent="0.25">
      <c r="A76" s="10"/>
      <c r="B76" s="10"/>
      <c r="C76" s="40" t="s">
        <v>35</v>
      </c>
      <c r="D76" s="40" t="s">
        <v>27</v>
      </c>
      <c r="E76" s="58">
        <v>417040209</v>
      </c>
      <c r="F76" s="57" t="s">
        <v>90</v>
      </c>
      <c r="G76" s="43" t="s">
        <v>109</v>
      </c>
      <c r="H76" s="30"/>
      <c r="I76" s="34" t="s">
        <v>116</v>
      </c>
      <c r="J76" s="47"/>
      <c r="K76" s="11"/>
      <c r="L76" s="48"/>
      <c r="M76" s="10"/>
      <c r="N76" s="10"/>
      <c r="O76" s="10"/>
      <c r="P76" s="10"/>
      <c r="Q76" s="12">
        <v>26250</v>
      </c>
      <c r="R76" s="12"/>
      <c r="S76" s="13"/>
      <c r="T76" s="14"/>
      <c r="U76" s="15">
        <f t="shared" si="0"/>
        <v>0</v>
      </c>
    </row>
    <row r="77" spans="1:21" ht="50.1" customHeight="1" x14ac:dyDescent="0.25">
      <c r="A77" s="10"/>
      <c r="B77" s="10"/>
      <c r="C77" s="40" t="s">
        <v>35</v>
      </c>
      <c r="D77" s="40" t="s">
        <v>27</v>
      </c>
      <c r="E77" s="58">
        <v>417040609</v>
      </c>
      <c r="F77" s="57" t="s">
        <v>91</v>
      </c>
      <c r="G77" s="47" t="s">
        <v>109</v>
      </c>
      <c r="H77" s="30"/>
      <c r="I77" s="34" t="s">
        <v>116</v>
      </c>
      <c r="J77" s="47"/>
      <c r="K77" s="11"/>
      <c r="L77" s="48"/>
      <c r="M77" s="10"/>
      <c r="N77" s="10"/>
      <c r="O77" s="10"/>
      <c r="P77" s="10"/>
      <c r="Q77" s="12">
        <v>23250</v>
      </c>
      <c r="R77" s="12"/>
      <c r="S77" s="16"/>
      <c r="T77" s="14"/>
      <c r="U77" s="15">
        <f t="shared" si="0"/>
        <v>0</v>
      </c>
    </row>
    <row r="78" spans="1:21" ht="50.1" customHeight="1" x14ac:dyDescent="0.25">
      <c r="A78" s="10"/>
      <c r="B78" s="10"/>
      <c r="C78" s="40" t="s">
        <v>35</v>
      </c>
      <c r="D78" s="40" t="s">
        <v>27</v>
      </c>
      <c r="E78" s="58">
        <v>417050202</v>
      </c>
      <c r="F78" s="57" t="s">
        <v>92</v>
      </c>
      <c r="G78" s="47" t="s">
        <v>29</v>
      </c>
      <c r="H78" s="30"/>
      <c r="I78" s="34" t="s">
        <v>30</v>
      </c>
      <c r="J78" s="47"/>
      <c r="K78" s="11"/>
      <c r="L78" s="48"/>
      <c r="M78" s="10"/>
      <c r="N78" s="10"/>
      <c r="O78" s="10"/>
      <c r="P78" s="10"/>
      <c r="Q78" s="12">
        <v>6.75</v>
      </c>
      <c r="R78" s="12"/>
      <c r="S78" s="16"/>
      <c r="T78" s="14"/>
      <c r="U78" s="15">
        <f t="shared" si="0"/>
        <v>0</v>
      </c>
    </row>
    <row r="79" spans="1:21" ht="50.1" customHeight="1" x14ac:dyDescent="0.25">
      <c r="A79" s="10"/>
      <c r="B79" s="10"/>
      <c r="C79" s="40" t="s">
        <v>35</v>
      </c>
      <c r="D79" s="40" t="s">
        <v>27</v>
      </c>
      <c r="E79" s="62">
        <v>417050305</v>
      </c>
      <c r="F79" s="57" t="s">
        <v>93</v>
      </c>
      <c r="G79" s="43" t="s">
        <v>29</v>
      </c>
      <c r="H79" s="30"/>
      <c r="I79" s="34" t="s">
        <v>31</v>
      </c>
      <c r="J79" s="47"/>
      <c r="K79" s="11"/>
      <c r="L79" s="48"/>
      <c r="M79" s="10"/>
      <c r="N79" s="10"/>
      <c r="O79" s="10"/>
      <c r="P79" s="10"/>
      <c r="Q79" s="12">
        <v>6.75</v>
      </c>
      <c r="R79" s="12"/>
      <c r="S79" s="16"/>
      <c r="T79" s="14"/>
      <c r="U79" s="15">
        <f t="shared" si="0"/>
        <v>0</v>
      </c>
    </row>
    <row r="80" spans="1:21" ht="50.1" customHeight="1" x14ac:dyDescent="0.25">
      <c r="A80" s="10"/>
      <c r="B80" s="10"/>
      <c r="C80" s="40" t="s">
        <v>35</v>
      </c>
      <c r="D80" s="40" t="s">
        <v>27</v>
      </c>
      <c r="E80" s="58">
        <v>417050409</v>
      </c>
      <c r="F80" s="57" t="s">
        <v>94</v>
      </c>
      <c r="G80" s="42" t="s">
        <v>109</v>
      </c>
      <c r="H80" s="30"/>
      <c r="I80" s="34" t="s">
        <v>156</v>
      </c>
      <c r="J80" s="47"/>
      <c r="K80" s="11"/>
      <c r="L80" s="48"/>
      <c r="M80" s="10"/>
      <c r="N80" s="10"/>
      <c r="O80" s="10"/>
      <c r="P80" s="10"/>
      <c r="Q80" s="12">
        <v>750</v>
      </c>
      <c r="R80" s="12"/>
      <c r="S80" s="16"/>
      <c r="T80" s="14"/>
      <c r="U80" s="15">
        <f t="shared" si="0"/>
        <v>0</v>
      </c>
    </row>
    <row r="81" spans="1:21" ht="50.1" customHeight="1" x14ac:dyDescent="0.25">
      <c r="A81" s="10"/>
      <c r="B81" s="10"/>
      <c r="C81" s="40" t="s">
        <v>35</v>
      </c>
      <c r="D81" s="40" t="s">
        <v>27</v>
      </c>
      <c r="E81" s="58">
        <v>417050506</v>
      </c>
      <c r="F81" s="63" t="s">
        <v>95</v>
      </c>
      <c r="G81" s="49" t="s">
        <v>29</v>
      </c>
      <c r="H81" s="30"/>
      <c r="I81" s="34" t="s">
        <v>111</v>
      </c>
      <c r="J81" s="47"/>
      <c r="K81" s="11"/>
      <c r="L81" s="48"/>
      <c r="M81" s="10"/>
      <c r="N81" s="10"/>
      <c r="O81" s="10"/>
      <c r="P81" s="10"/>
      <c r="Q81" s="12">
        <v>6.375</v>
      </c>
      <c r="R81" s="12"/>
      <c r="S81" s="16"/>
      <c r="T81" s="14"/>
      <c r="U81" s="15">
        <f t="shared" si="0"/>
        <v>0</v>
      </c>
    </row>
    <row r="82" spans="1:21" ht="50.1" customHeight="1" x14ac:dyDescent="0.25">
      <c r="A82" s="10"/>
      <c r="B82" s="10"/>
      <c r="C82" s="40" t="s">
        <v>35</v>
      </c>
      <c r="D82" s="40" t="s">
        <v>27</v>
      </c>
      <c r="E82" s="58">
        <v>417050507</v>
      </c>
      <c r="F82" s="57" t="s">
        <v>96</v>
      </c>
      <c r="G82" s="49" t="s">
        <v>29</v>
      </c>
      <c r="H82" s="30"/>
      <c r="I82" s="34" t="s">
        <v>111</v>
      </c>
      <c r="J82" s="47"/>
      <c r="K82" s="11"/>
      <c r="L82" s="48"/>
      <c r="M82" s="10"/>
      <c r="N82" s="10"/>
      <c r="O82" s="10"/>
      <c r="P82" s="10"/>
      <c r="Q82" s="12">
        <v>6.375</v>
      </c>
      <c r="R82" s="12"/>
      <c r="S82" s="13"/>
      <c r="T82" s="14"/>
      <c r="U82" s="15">
        <f t="shared" si="0"/>
        <v>0</v>
      </c>
    </row>
    <row r="83" spans="1:21" ht="50.1" customHeight="1" x14ac:dyDescent="0.25">
      <c r="A83" s="10"/>
      <c r="B83" s="10"/>
      <c r="C83" s="40" t="s">
        <v>35</v>
      </c>
      <c r="D83" s="40" t="s">
        <v>27</v>
      </c>
      <c r="E83" s="58">
        <v>418000109</v>
      </c>
      <c r="F83" s="57" t="s">
        <v>157</v>
      </c>
      <c r="G83" s="49" t="s">
        <v>109</v>
      </c>
      <c r="H83" s="30"/>
      <c r="I83" s="34" t="s">
        <v>116</v>
      </c>
      <c r="J83" s="47"/>
      <c r="K83" s="11"/>
      <c r="L83" s="48"/>
      <c r="M83" s="10"/>
      <c r="N83" s="10"/>
      <c r="O83" s="10"/>
      <c r="P83" s="10"/>
      <c r="Q83" s="12">
        <v>60000</v>
      </c>
      <c r="R83" s="12"/>
      <c r="S83" s="13"/>
      <c r="T83" s="14"/>
      <c r="U83" s="15">
        <f t="shared" si="0"/>
        <v>0</v>
      </c>
    </row>
    <row r="84" spans="1:21" ht="50.1" customHeight="1" x14ac:dyDescent="0.25">
      <c r="A84" s="10"/>
      <c r="B84" s="10"/>
      <c r="C84" s="40" t="s">
        <v>35</v>
      </c>
      <c r="D84" s="40" t="s">
        <v>27</v>
      </c>
      <c r="E84" s="46">
        <v>420000103</v>
      </c>
      <c r="F84" s="42" t="s">
        <v>97</v>
      </c>
      <c r="G84" s="49" t="s">
        <v>26</v>
      </c>
      <c r="H84" s="30"/>
      <c r="I84" s="43" t="s">
        <v>110</v>
      </c>
      <c r="J84" s="43"/>
      <c r="K84" s="11"/>
      <c r="L84" s="50" t="s">
        <v>120</v>
      </c>
      <c r="M84" s="10"/>
      <c r="N84" s="10"/>
      <c r="O84" s="10"/>
      <c r="P84" s="10"/>
      <c r="Q84" s="12">
        <v>5.25</v>
      </c>
      <c r="R84" s="12"/>
      <c r="S84" s="16"/>
      <c r="T84" s="14"/>
      <c r="U84" s="15">
        <f t="shared" si="0"/>
        <v>0</v>
      </c>
    </row>
    <row r="85" spans="1:21" ht="50.1" customHeight="1" x14ac:dyDescent="0.25">
      <c r="A85" s="10"/>
      <c r="B85" s="10"/>
      <c r="C85" s="40" t="s">
        <v>35</v>
      </c>
      <c r="D85" s="40" t="s">
        <v>27</v>
      </c>
      <c r="E85" s="46">
        <v>420000216</v>
      </c>
      <c r="F85" s="42" t="s">
        <v>98</v>
      </c>
      <c r="G85" s="49" t="s">
        <v>26</v>
      </c>
      <c r="H85" s="30"/>
      <c r="I85" s="49" t="s">
        <v>26</v>
      </c>
      <c r="J85" s="43"/>
      <c r="K85" s="11"/>
      <c r="L85" s="50"/>
      <c r="M85" s="10"/>
      <c r="N85" s="10"/>
      <c r="O85" s="10"/>
      <c r="P85" s="10"/>
      <c r="Q85" s="12">
        <v>2.25</v>
      </c>
      <c r="R85" s="12"/>
      <c r="S85" s="16"/>
      <c r="T85" s="14"/>
      <c r="U85" s="15">
        <f t="shared" si="0"/>
        <v>0</v>
      </c>
    </row>
    <row r="86" spans="1:21" ht="50.1" customHeight="1" x14ac:dyDescent="0.25">
      <c r="A86" s="10"/>
      <c r="B86" s="10"/>
      <c r="C86" s="40" t="s">
        <v>35</v>
      </c>
      <c r="D86" s="40" t="s">
        <v>27</v>
      </c>
      <c r="E86" s="46">
        <v>421003615</v>
      </c>
      <c r="F86" s="42" t="s">
        <v>99</v>
      </c>
      <c r="G86" s="49" t="s">
        <v>23</v>
      </c>
      <c r="H86" s="30"/>
      <c r="I86" s="43" t="s">
        <v>158</v>
      </c>
      <c r="J86" s="43"/>
      <c r="K86" s="11"/>
      <c r="L86" s="50"/>
      <c r="M86" s="10"/>
      <c r="N86" s="10"/>
      <c r="O86" s="10"/>
      <c r="P86" s="10"/>
      <c r="Q86" s="12">
        <v>5034</v>
      </c>
      <c r="R86" s="12"/>
      <c r="S86" s="16"/>
      <c r="T86" s="14"/>
      <c r="U86" s="15">
        <f t="shared" si="0"/>
        <v>0</v>
      </c>
    </row>
    <row r="87" spans="1:21" ht="50.1" customHeight="1" x14ac:dyDescent="0.25">
      <c r="A87" s="10"/>
      <c r="B87" s="10"/>
      <c r="C87" s="30" t="s">
        <v>35</v>
      </c>
      <c r="D87" s="27" t="s">
        <v>27</v>
      </c>
      <c r="E87" s="32">
        <v>421003616</v>
      </c>
      <c r="F87" s="31" t="s">
        <v>100</v>
      </c>
      <c r="G87" s="33" t="s">
        <v>23</v>
      </c>
      <c r="H87" s="30"/>
      <c r="I87" s="43" t="s">
        <v>159</v>
      </c>
      <c r="J87" s="30"/>
      <c r="K87" s="11"/>
      <c r="L87" s="29"/>
      <c r="M87" s="10"/>
      <c r="N87" s="10"/>
      <c r="O87" s="10"/>
      <c r="P87" s="10"/>
      <c r="Q87" s="12">
        <v>855</v>
      </c>
      <c r="R87" s="12"/>
      <c r="S87" s="16"/>
      <c r="T87" s="14"/>
      <c r="U87" s="15">
        <f t="shared" si="0"/>
        <v>0</v>
      </c>
    </row>
    <row r="88" spans="1:21" ht="50.1" customHeight="1" x14ac:dyDescent="0.25">
      <c r="A88" s="10"/>
      <c r="B88" s="10"/>
      <c r="C88" s="10" t="s">
        <v>35</v>
      </c>
      <c r="D88" s="27" t="s">
        <v>27</v>
      </c>
      <c r="E88" s="51">
        <v>406002809</v>
      </c>
      <c r="F88" s="52" t="s">
        <v>59</v>
      </c>
      <c r="G88" s="53" t="s">
        <v>109</v>
      </c>
      <c r="H88" s="30"/>
      <c r="I88" s="53" t="s">
        <v>109</v>
      </c>
      <c r="J88" s="30"/>
      <c r="K88" s="11"/>
      <c r="L88" s="54" t="s">
        <v>135</v>
      </c>
      <c r="M88" s="10"/>
      <c r="N88" s="10"/>
      <c r="O88" s="10"/>
      <c r="P88" s="10"/>
      <c r="Q88" s="12">
        <v>100</v>
      </c>
      <c r="R88" s="12"/>
      <c r="S88" s="16"/>
      <c r="T88" s="14"/>
      <c r="U88" s="15">
        <f t="shared" si="0"/>
        <v>0</v>
      </c>
    </row>
    <row r="89" spans="1:21" ht="50.1" customHeight="1" x14ac:dyDescent="0.25">
      <c r="A89" s="10"/>
      <c r="B89" s="10"/>
      <c r="C89" s="10" t="s">
        <v>35</v>
      </c>
      <c r="D89" s="27" t="s">
        <v>27</v>
      </c>
      <c r="E89" s="51">
        <v>414200725</v>
      </c>
      <c r="F89" s="55" t="s">
        <v>68</v>
      </c>
      <c r="G89" s="53" t="s">
        <v>29</v>
      </c>
      <c r="H89" s="30"/>
      <c r="I89" s="53" t="s">
        <v>29</v>
      </c>
      <c r="J89" s="30"/>
      <c r="K89" s="11"/>
      <c r="L89" s="29"/>
      <c r="M89" s="10"/>
      <c r="N89" s="10"/>
      <c r="O89" s="10"/>
      <c r="P89" s="10"/>
      <c r="Q89" s="12">
        <v>1</v>
      </c>
      <c r="R89" s="12"/>
      <c r="S89" s="13"/>
      <c r="T89" s="14"/>
      <c r="U89" s="15">
        <f t="shared" si="0"/>
        <v>0</v>
      </c>
    </row>
    <row r="90" spans="1:21" ht="87.75" customHeight="1" x14ac:dyDescent="0.25">
      <c r="A90" s="10"/>
      <c r="B90" s="10"/>
      <c r="C90" s="10" t="s">
        <v>35</v>
      </c>
      <c r="D90" s="27" t="s">
        <v>27</v>
      </c>
      <c r="E90" s="51">
        <v>414330317</v>
      </c>
      <c r="F90" s="55" t="s">
        <v>73</v>
      </c>
      <c r="G90" s="31" t="s">
        <v>112</v>
      </c>
      <c r="H90" s="30"/>
      <c r="I90" s="31" t="s">
        <v>112</v>
      </c>
      <c r="J90" s="30"/>
      <c r="K90" s="11"/>
      <c r="L90" s="29"/>
      <c r="M90" s="10"/>
      <c r="N90" s="10"/>
      <c r="O90" s="10"/>
      <c r="P90" s="10"/>
      <c r="Q90" s="12">
        <v>10</v>
      </c>
      <c r="R90" s="12"/>
      <c r="S90" s="13"/>
      <c r="T90" s="14"/>
      <c r="U90" s="15">
        <f t="shared" si="0"/>
        <v>0</v>
      </c>
    </row>
    <row r="91" spans="1:21" ht="50.1" customHeight="1" x14ac:dyDescent="0.25">
      <c r="A91" s="10"/>
      <c r="B91" s="10"/>
      <c r="C91" s="10" t="s">
        <v>35</v>
      </c>
      <c r="D91" s="27" t="s">
        <v>27</v>
      </c>
      <c r="E91" s="51">
        <v>414330620</v>
      </c>
      <c r="F91" s="55" t="s">
        <v>106</v>
      </c>
      <c r="G91" s="31" t="s">
        <v>112</v>
      </c>
      <c r="H91" s="30"/>
      <c r="I91" s="31" t="s">
        <v>112</v>
      </c>
      <c r="J91" s="30"/>
      <c r="K91" s="11"/>
      <c r="L91" s="29"/>
      <c r="M91" s="10"/>
      <c r="N91" s="10"/>
      <c r="O91" s="10"/>
      <c r="P91" s="10"/>
      <c r="Q91" s="12">
        <v>5</v>
      </c>
      <c r="R91" s="12"/>
      <c r="S91" s="13"/>
      <c r="T91" s="14"/>
      <c r="U91" s="15">
        <f t="shared" si="0"/>
        <v>0</v>
      </c>
    </row>
    <row r="92" spans="1:21" ht="50.1" customHeight="1" x14ac:dyDescent="0.25">
      <c r="A92" s="10"/>
      <c r="B92" s="10"/>
      <c r="C92" s="10" t="s">
        <v>35</v>
      </c>
      <c r="D92" s="27" t="s">
        <v>27</v>
      </c>
      <c r="E92" s="51">
        <v>414330621</v>
      </c>
      <c r="F92" s="55" t="s">
        <v>107</v>
      </c>
      <c r="G92" s="31" t="s">
        <v>112</v>
      </c>
      <c r="H92" s="30"/>
      <c r="I92" s="31" t="s">
        <v>112</v>
      </c>
      <c r="J92" s="30"/>
      <c r="K92" s="11"/>
      <c r="L92" s="34"/>
      <c r="M92" s="10"/>
      <c r="N92" s="10"/>
      <c r="O92" s="10"/>
      <c r="P92" s="10"/>
      <c r="Q92" s="12">
        <v>5</v>
      </c>
      <c r="R92" s="12"/>
      <c r="S92" s="13"/>
      <c r="T92" s="14"/>
      <c r="U92" s="15">
        <f t="shared" si="0"/>
        <v>0</v>
      </c>
    </row>
    <row r="93" spans="1:21" ht="50.1" customHeight="1" x14ac:dyDescent="0.25">
      <c r="A93" s="10"/>
      <c r="B93" s="10"/>
      <c r="C93" s="10" t="s">
        <v>35</v>
      </c>
      <c r="D93" s="27" t="s">
        <v>27</v>
      </c>
      <c r="E93" s="51">
        <v>416004308</v>
      </c>
      <c r="F93" s="52" t="s">
        <v>103</v>
      </c>
      <c r="G93" s="31" t="s">
        <v>118</v>
      </c>
      <c r="H93" s="30"/>
      <c r="I93" s="64" t="s">
        <v>160</v>
      </c>
      <c r="J93" s="30"/>
      <c r="K93" s="54" t="s">
        <v>136</v>
      </c>
      <c r="L93" s="29"/>
      <c r="M93" s="10"/>
      <c r="N93" s="10"/>
      <c r="O93" s="10"/>
      <c r="P93" s="10"/>
      <c r="Q93" s="12">
        <v>1</v>
      </c>
      <c r="R93" s="12"/>
      <c r="S93" s="13"/>
      <c r="T93" s="14"/>
      <c r="U93" s="15">
        <f t="shared" si="0"/>
        <v>0</v>
      </c>
    </row>
    <row r="94" spans="1:21" x14ac:dyDescent="0.25">
      <c r="A94" s="19"/>
      <c r="B94" s="19"/>
      <c r="C94" s="19"/>
      <c r="D94" s="20"/>
      <c r="E94" s="18"/>
      <c r="F94" s="21"/>
      <c r="G94" s="22"/>
      <c r="H94" s="19"/>
      <c r="I94" s="37"/>
      <c r="J94" s="19"/>
      <c r="K94" s="20"/>
      <c r="L94" s="37"/>
      <c r="M94" s="19"/>
      <c r="N94" s="19"/>
      <c r="O94" s="19"/>
      <c r="P94" s="19"/>
      <c r="Q94" s="23"/>
      <c r="R94" s="23"/>
      <c r="S94" s="24"/>
      <c r="T94" s="25"/>
      <c r="U94" s="26"/>
    </row>
    <row r="95" spans="1:21" ht="15.75" thickBot="1" x14ac:dyDescent="0.3">
      <c r="A95" s="19"/>
      <c r="B95" s="19"/>
      <c r="C95" s="19"/>
      <c r="D95" s="20"/>
      <c r="E95" s="18"/>
      <c r="F95" s="21"/>
      <c r="G95" s="22"/>
      <c r="H95" s="19"/>
      <c r="I95" s="37"/>
      <c r="J95" s="19"/>
      <c r="K95" s="20"/>
      <c r="L95" s="37"/>
      <c r="M95" s="19"/>
      <c r="N95" s="19"/>
      <c r="O95" s="19"/>
      <c r="P95" s="19"/>
      <c r="Q95" s="23"/>
      <c r="R95" s="23"/>
      <c r="S95" s="24"/>
      <c r="T95" s="25"/>
      <c r="U95" s="26"/>
    </row>
    <row r="96" spans="1:21" ht="15.75" thickBot="1" x14ac:dyDescent="0.3">
      <c r="A96" s="19"/>
      <c r="B96" s="19"/>
      <c r="C96" s="19"/>
      <c r="D96" s="20"/>
      <c r="E96" s="18"/>
      <c r="F96" s="21"/>
      <c r="G96" s="22"/>
      <c r="H96" s="19"/>
      <c r="I96" s="37"/>
      <c r="J96" s="19"/>
      <c r="K96" s="20"/>
      <c r="L96" s="37"/>
      <c r="M96" s="19"/>
      <c r="N96" s="19"/>
      <c r="O96" s="75" t="s">
        <v>33</v>
      </c>
      <c r="P96" s="70"/>
      <c r="Q96" s="71"/>
      <c r="R96" s="23"/>
      <c r="S96" s="24"/>
      <c r="T96" s="74">
        <f>SUM(U7:U93)</f>
        <v>0</v>
      </c>
      <c r="U96" s="71"/>
    </row>
    <row r="97" spans="1:21" x14ac:dyDescent="0.25">
      <c r="A97" s="19"/>
      <c r="B97" s="19"/>
      <c r="C97" s="19"/>
      <c r="D97" s="20"/>
      <c r="E97" s="18"/>
      <c r="F97" s="21"/>
      <c r="G97" s="22"/>
      <c r="H97" s="19"/>
      <c r="I97" s="37"/>
      <c r="J97" s="19"/>
      <c r="K97" s="20"/>
      <c r="L97" s="37"/>
      <c r="M97" s="19"/>
      <c r="N97" s="19"/>
      <c r="O97" s="19"/>
      <c r="P97" s="19"/>
      <c r="Q97" s="23"/>
      <c r="R97" s="23"/>
      <c r="S97" s="24"/>
      <c r="T97" s="25"/>
      <c r="U97" s="26"/>
    </row>
    <row r="98" spans="1:21" x14ac:dyDescent="0.25">
      <c r="A98" s="19"/>
      <c r="B98" s="19"/>
      <c r="C98" s="19"/>
      <c r="D98" s="20"/>
      <c r="E98" s="18"/>
      <c r="F98" s="21"/>
      <c r="G98" s="22"/>
      <c r="H98" s="19"/>
      <c r="I98" s="37"/>
      <c r="J98" s="19"/>
      <c r="K98" s="20"/>
      <c r="L98" s="37"/>
      <c r="M98" s="19"/>
      <c r="N98" s="19"/>
      <c r="O98" s="19"/>
      <c r="P98" s="19"/>
      <c r="Q98" s="23"/>
      <c r="R98" s="23"/>
      <c r="S98" s="24"/>
      <c r="T98" s="25"/>
      <c r="U98" s="26"/>
    </row>
    <row r="99" spans="1:21" x14ac:dyDescent="0.25">
      <c r="A99" s="19"/>
      <c r="B99" s="19"/>
      <c r="C99" s="19"/>
      <c r="D99" s="20"/>
      <c r="E99" s="18"/>
      <c r="F99" s="21"/>
      <c r="G99" s="22"/>
      <c r="H99" s="19"/>
      <c r="I99" s="37"/>
      <c r="J99" s="19"/>
      <c r="K99" s="20"/>
      <c r="L99" s="37"/>
      <c r="M99" s="19"/>
      <c r="N99" s="19"/>
      <c r="O99" s="19"/>
      <c r="P99" s="19"/>
      <c r="Q99" s="23"/>
      <c r="R99" s="23"/>
      <c r="S99" s="24"/>
      <c r="T99" s="25"/>
      <c r="U99" s="26"/>
    </row>
    <row r="100" spans="1:21" x14ac:dyDescent="0.25">
      <c r="A100" s="19"/>
      <c r="B100" s="19"/>
      <c r="C100" s="19"/>
      <c r="D100" s="20"/>
      <c r="E100" s="18"/>
      <c r="F100" s="21"/>
      <c r="G100" s="22"/>
      <c r="H100" s="19"/>
      <c r="I100" s="37"/>
      <c r="J100" s="19"/>
      <c r="K100" s="20"/>
      <c r="L100" s="37"/>
      <c r="M100" s="19"/>
      <c r="N100" s="19"/>
      <c r="O100" s="19"/>
      <c r="P100" s="19"/>
      <c r="Q100" s="23"/>
      <c r="R100" s="23"/>
      <c r="S100" s="24"/>
      <c r="T100" s="25"/>
      <c r="U100" s="26"/>
    </row>
    <row r="101" spans="1:21" x14ac:dyDescent="0.25">
      <c r="A101" s="19"/>
      <c r="B101" s="19"/>
      <c r="C101" s="19"/>
      <c r="D101" s="20"/>
      <c r="E101" s="18"/>
      <c r="F101" s="21"/>
      <c r="G101" s="22"/>
      <c r="H101" s="19"/>
      <c r="I101" s="37"/>
      <c r="J101" s="19"/>
      <c r="K101" s="20"/>
      <c r="L101" s="37"/>
      <c r="M101" s="19"/>
      <c r="N101" s="19"/>
      <c r="O101" s="19"/>
      <c r="P101" s="19"/>
      <c r="Q101" s="23"/>
      <c r="R101" s="23"/>
      <c r="S101" s="24"/>
      <c r="T101" s="25"/>
      <c r="U101" s="26"/>
    </row>
    <row r="102" spans="1:21" x14ac:dyDescent="0.25">
      <c r="A102" s="19"/>
      <c r="B102" s="19"/>
      <c r="C102" s="19"/>
      <c r="D102" s="20"/>
      <c r="E102" s="18"/>
      <c r="F102" s="21"/>
      <c r="G102" s="22"/>
      <c r="H102" s="19"/>
      <c r="I102" s="37"/>
      <c r="J102" s="19"/>
      <c r="K102" s="20"/>
      <c r="L102" s="37"/>
      <c r="M102" s="19"/>
      <c r="N102" s="19"/>
      <c r="O102" s="19"/>
      <c r="P102" s="19"/>
      <c r="Q102" s="23"/>
      <c r="R102" s="23"/>
      <c r="S102" s="24"/>
      <c r="T102" s="25"/>
      <c r="U102" s="26"/>
    </row>
    <row r="103" spans="1:21" x14ac:dyDescent="0.25">
      <c r="A103" s="19"/>
      <c r="B103" s="19"/>
      <c r="C103" s="19"/>
      <c r="D103" s="20"/>
      <c r="E103" s="18"/>
      <c r="F103" s="21"/>
      <c r="G103" s="22"/>
      <c r="H103" s="19"/>
      <c r="I103" s="37"/>
      <c r="J103" s="19"/>
      <c r="K103" s="20"/>
      <c r="L103" s="37"/>
      <c r="M103" s="19"/>
      <c r="N103" s="19"/>
      <c r="O103" s="19"/>
      <c r="P103" s="19"/>
      <c r="Q103" s="23"/>
      <c r="R103" s="23"/>
      <c r="S103" s="24"/>
      <c r="T103" s="25"/>
      <c r="U103" s="26"/>
    </row>
    <row r="104" spans="1:21" x14ac:dyDescent="0.25">
      <c r="A104" s="19"/>
      <c r="B104" s="19"/>
      <c r="C104" s="19"/>
      <c r="D104" s="20"/>
      <c r="E104" s="18"/>
      <c r="F104" s="21"/>
      <c r="G104" s="22"/>
      <c r="H104" s="19"/>
      <c r="I104" s="37"/>
      <c r="J104" s="19"/>
      <c r="K104" s="20"/>
      <c r="L104" s="37"/>
      <c r="M104" s="19"/>
      <c r="N104" s="19"/>
      <c r="O104" s="19"/>
      <c r="P104" s="19"/>
      <c r="Q104" s="23"/>
      <c r="R104" s="23"/>
      <c r="S104" s="24"/>
      <c r="T104" s="25"/>
      <c r="U104" s="26"/>
    </row>
    <row r="105" spans="1:21" x14ac:dyDescent="0.25">
      <c r="A105" s="19"/>
      <c r="B105" s="19"/>
      <c r="C105" s="19"/>
      <c r="D105" s="20"/>
      <c r="E105" s="18"/>
      <c r="F105" s="21"/>
      <c r="G105" s="22"/>
      <c r="H105" s="19"/>
      <c r="I105" s="37"/>
      <c r="J105" s="19"/>
      <c r="K105" s="20"/>
      <c r="L105" s="37"/>
      <c r="M105" s="19"/>
      <c r="N105" s="19"/>
      <c r="O105" s="19"/>
      <c r="P105" s="19"/>
      <c r="Q105" s="23"/>
      <c r="R105" s="23"/>
      <c r="S105" s="24"/>
      <c r="T105" s="25"/>
      <c r="U105" s="26"/>
    </row>
    <row r="106" spans="1:21" x14ac:dyDescent="0.25">
      <c r="A106" s="19"/>
      <c r="B106" s="19"/>
      <c r="C106" s="19"/>
      <c r="D106" s="20"/>
      <c r="E106" s="18"/>
      <c r="F106" s="21"/>
      <c r="G106" s="22"/>
      <c r="H106" s="19"/>
      <c r="I106" s="37"/>
      <c r="J106" s="19"/>
      <c r="K106" s="20"/>
      <c r="L106" s="37"/>
      <c r="M106" s="19"/>
      <c r="N106" s="19"/>
      <c r="O106" s="19"/>
      <c r="P106" s="19"/>
      <c r="Q106" s="23"/>
      <c r="R106" s="23"/>
      <c r="S106" s="24"/>
      <c r="T106" s="25"/>
      <c r="U106" s="26"/>
    </row>
    <row r="107" spans="1:21" x14ac:dyDescent="0.25">
      <c r="A107" s="19"/>
      <c r="B107" s="19"/>
      <c r="C107" s="19"/>
      <c r="D107" s="20"/>
      <c r="E107" s="18"/>
      <c r="F107" s="21"/>
      <c r="G107" s="22"/>
      <c r="H107" s="19"/>
      <c r="I107" s="37"/>
      <c r="J107" s="19"/>
      <c r="K107" s="20"/>
      <c r="L107" s="37"/>
      <c r="M107" s="19"/>
      <c r="N107" s="19"/>
      <c r="O107" s="19"/>
      <c r="P107" s="19"/>
      <c r="Q107" s="23"/>
      <c r="R107" s="23"/>
      <c r="S107" s="24"/>
      <c r="T107" s="25"/>
      <c r="U107" s="26"/>
    </row>
    <row r="108" spans="1:21" x14ac:dyDescent="0.25">
      <c r="A108" s="19"/>
      <c r="B108" s="19"/>
      <c r="C108" s="19"/>
      <c r="D108" s="20"/>
      <c r="E108" s="18"/>
      <c r="F108" s="21"/>
      <c r="G108" s="22"/>
      <c r="H108" s="19"/>
      <c r="I108" s="37"/>
      <c r="J108" s="19"/>
      <c r="K108" s="20"/>
      <c r="L108" s="37"/>
      <c r="M108" s="19"/>
      <c r="N108" s="19"/>
      <c r="O108" s="19"/>
      <c r="P108" s="19"/>
      <c r="Q108" s="23"/>
      <c r="R108" s="23"/>
      <c r="S108" s="24"/>
      <c r="T108" s="25"/>
      <c r="U108" s="26"/>
    </row>
    <row r="109" spans="1:21" x14ac:dyDescent="0.25">
      <c r="A109" s="19"/>
      <c r="B109" s="19"/>
      <c r="C109" s="19"/>
      <c r="D109" s="20"/>
      <c r="E109" s="18"/>
      <c r="F109" s="21"/>
      <c r="G109" s="22"/>
      <c r="H109" s="19"/>
      <c r="I109" s="37"/>
      <c r="J109" s="19"/>
      <c r="K109" s="20"/>
      <c r="L109" s="37"/>
      <c r="M109" s="19"/>
      <c r="N109" s="19"/>
      <c r="O109" s="19"/>
      <c r="P109" s="19"/>
      <c r="Q109" s="23"/>
      <c r="R109" s="23"/>
      <c r="S109" s="24"/>
      <c r="T109" s="25"/>
      <c r="U109" s="26"/>
    </row>
    <row r="110" spans="1:21" x14ac:dyDescent="0.25">
      <c r="A110" s="19"/>
      <c r="B110" s="19"/>
      <c r="C110" s="19"/>
      <c r="D110" s="20"/>
      <c r="E110" s="18"/>
      <c r="F110" s="21"/>
      <c r="G110" s="22"/>
      <c r="H110" s="19"/>
      <c r="I110" s="37"/>
      <c r="J110" s="19"/>
      <c r="K110" s="20"/>
      <c r="L110" s="37"/>
      <c r="M110" s="19"/>
      <c r="N110" s="19"/>
      <c r="O110" s="19"/>
      <c r="P110" s="19"/>
      <c r="Q110" s="23"/>
      <c r="R110" s="23"/>
      <c r="S110" s="24"/>
      <c r="T110" s="25"/>
      <c r="U110" s="26"/>
    </row>
    <row r="111" spans="1:21" ht="15.75" thickBot="1" x14ac:dyDescent="0.3">
      <c r="A111" s="6"/>
      <c r="B111" s="6"/>
      <c r="C111" s="6"/>
      <c r="D111" s="6"/>
      <c r="E111" s="6"/>
      <c r="F111" s="7"/>
      <c r="G111" s="7"/>
      <c r="H111" s="7"/>
      <c r="I111" s="39"/>
      <c r="J111" s="6"/>
      <c r="K111" s="6"/>
      <c r="L111" s="36"/>
      <c r="M111" s="6"/>
      <c r="N111" s="6"/>
      <c r="O111" s="6"/>
      <c r="P111" s="6"/>
      <c r="Q111" s="8"/>
      <c r="R111" s="8"/>
      <c r="S111" s="6"/>
      <c r="T111" s="6"/>
      <c r="U111" s="17">
        <f>SUM(U7:U93)</f>
        <v>0</v>
      </c>
    </row>
    <row r="112" spans="1:21" ht="15.75" thickBot="1" x14ac:dyDescent="0.3">
      <c r="A112" s="69" t="s">
        <v>32</v>
      </c>
      <c r="B112" s="70"/>
      <c r="C112" s="70"/>
      <c r="D112" s="71"/>
      <c r="E112" s="72">
        <f>SUM(U7:U93)</f>
        <v>0</v>
      </c>
      <c r="F112" s="73"/>
      <c r="G112" s="7"/>
      <c r="H112" s="7"/>
      <c r="I112" s="39"/>
      <c r="J112" s="6"/>
      <c r="K112" s="6"/>
      <c r="L112" s="36"/>
      <c r="M112" s="6"/>
      <c r="N112" s="6"/>
      <c r="O112" s="6"/>
      <c r="P112" s="6"/>
      <c r="Q112" s="8"/>
      <c r="R112" s="8"/>
      <c r="S112" s="6"/>
      <c r="T112" s="6"/>
      <c r="U112" s="8"/>
    </row>
  </sheetData>
  <autoFilter ref="A6:U93"/>
  <mergeCells count="8">
    <mergeCell ref="C1:J1"/>
    <mergeCell ref="A2:U2"/>
    <mergeCell ref="A3:U3"/>
    <mergeCell ref="A4:U4"/>
    <mergeCell ref="A112:D112"/>
    <mergeCell ref="E112:F112"/>
    <mergeCell ref="T96:U96"/>
    <mergeCell ref="O96:Q96"/>
  </mergeCells>
  <conditionalFormatting sqref="E94:E110 E87">
    <cfRule type="duplicateValues" dxfId="42" priority="197"/>
  </conditionalFormatting>
  <conditionalFormatting sqref="E94:E110">
    <cfRule type="duplicateValues" dxfId="41" priority="198"/>
  </conditionalFormatting>
  <conditionalFormatting sqref="E48">
    <cfRule type="duplicateValues" dxfId="40" priority="130"/>
  </conditionalFormatting>
  <conditionalFormatting sqref="E48">
    <cfRule type="duplicateValues" dxfId="39" priority="128" stopIfTrue="1"/>
  </conditionalFormatting>
  <conditionalFormatting sqref="E49">
    <cfRule type="duplicateValues" dxfId="38" priority="126"/>
  </conditionalFormatting>
  <conditionalFormatting sqref="E49">
    <cfRule type="duplicateValues" dxfId="37" priority="124" stopIfTrue="1"/>
  </conditionalFormatting>
  <conditionalFormatting sqref="E50">
    <cfRule type="duplicateValues" dxfId="36" priority="122"/>
  </conditionalFormatting>
  <conditionalFormatting sqref="E50">
    <cfRule type="duplicateValues" dxfId="35" priority="120" stopIfTrue="1"/>
  </conditionalFormatting>
  <conditionalFormatting sqref="E52">
    <cfRule type="duplicateValues" dxfId="34" priority="118"/>
  </conditionalFormatting>
  <conditionalFormatting sqref="E66">
    <cfRule type="duplicateValues" dxfId="33" priority="117"/>
  </conditionalFormatting>
  <conditionalFormatting sqref="E51">
    <cfRule type="duplicateValues" dxfId="32" priority="131"/>
  </conditionalFormatting>
  <conditionalFormatting sqref="E8">
    <cfRule type="duplicateValues" dxfId="31" priority="115"/>
  </conditionalFormatting>
  <conditionalFormatting sqref="E7">
    <cfRule type="duplicateValues" dxfId="30" priority="113"/>
  </conditionalFormatting>
  <conditionalFormatting sqref="E53">
    <cfRule type="duplicateValues" dxfId="29" priority="107"/>
  </conditionalFormatting>
  <conditionalFormatting sqref="E53">
    <cfRule type="duplicateValues" dxfId="28" priority="108" stopIfTrue="1"/>
  </conditionalFormatting>
  <conditionalFormatting sqref="E18:E43">
    <cfRule type="duplicateValues" dxfId="27" priority="133"/>
  </conditionalFormatting>
  <conditionalFormatting sqref="E10">
    <cfRule type="duplicateValues" dxfId="26" priority="99" stopIfTrue="1"/>
  </conditionalFormatting>
  <conditionalFormatting sqref="E10">
    <cfRule type="duplicateValues" dxfId="25" priority="100"/>
  </conditionalFormatting>
  <conditionalFormatting sqref="E11">
    <cfRule type="duplicateValues" dxfId="24" priority="96" stopIfTrue="1"/>
  </conditionalFormatting>
  <conditionalFormatting sqref="E11">
    <cfRule type="duplicateValues" dxfId="23" priority="97"/>
  </conditionalFormatting>
  <conditionalFormatting sqref="E12">
    <cfRule type="duplicateValues" dxfId="22" priority="94"/>
  </conditionalFormatting>
  <conditionalFormatting sqref="E12">
    <cfRule type="duplicateValues" dxfId="21" priority="92" stopIfTrue="1"/>
  </conditionalFormatting>
  <conditionalFormatting sqref="E9">
    <cfRule type="duplicateValues" dxfId="20" priority="101"/>
  </conditionalFormatting>
  <conditionalFormatting sqref="E9">
    <cfRule type="duplicateValues" dxfId="19" priority="102" stopIfTrue="1"/>
  </conditionalFormatting>
  <conditionalFormatting sqref="E9:E11">
    <cfRule type="duplicateValues" dxfId="18" priority="103"/>
  </conditionalFormatting>
  <conditionalFormatting sqref="E15">
    <cfRule type="duplicateValues" dxfId="17" priority="88"/>
  </conditionalFormatting>
  <conditionalFormatting sqref="E15">
    <cfRule type="duplicateValues" dxfId="16" priority="89" stopIfTrue="1"/>
  </conditionalFormatting>
  <conditionalFormatting sqref="E76:E78">
    <cfRule type="duplicateValues" dxfId="15" priority="134"/>
  </conditionalFormatting>
  <conditionalFormatting sqref="E75:E78 E51:E52 E54:E71">
    <cfRule type="duplicateValues" dxfId="14" priority="135" stopIfTrue="1"/>
  </conditionalFormatting>
  <conditionalFormatting sqref="E75:E78 E48:E52 E54:E71">
    <cfRule type="duplicateValues" dxfId="13" priority="136"/>
  </conditionalFormatting>
  <conditionalFormatting sqref="E75:E78 E18:E43 E48:E52 E54:E71">
    <cfRule type="duplicateValues" dxfId="12" priority="137"/>
  </conditionalFormatting>
  <conditionalFormatting sqref="E13:E14 E16">
    <cfRule type="duplicateValues" dxfId="11" priority="140"/>
  </conditionalFormatting>
  <conditionalFormatting sqref="E13:E14 E16">
    <cfRule type="duplicateValues" dxfId="10" priority="141" stopIfTrue="1"/>
  </conditionalFormatting>
  <conditionalFormatting sqref="E17">
    <cfRule type="duplicateValues" dxfId="9" priority="86"/>
  </conditionalFormatting>
  <conditionalFormatting sqref="E47">
    <cfRule type="duplicateValues" dxfId="8" priority="84"/>
  </conditionalFormatting>
  <conditionalFormatting sqref="E72:E74">
    <cfRule type="duplicateValues" dxfId="7" priority="142" stopIfTrue="1"/>
  </conditionalFormatting>
  <conditionalFormatting sqref="E72:E74">
    <cfRule type="duplicateValues" dxfId="6" priority="143"/>
  </conditionalFormatting>
  <conditionalFormatting sqref="E80:E83">
    <cfRule type="duplicateValues" dxfId="5" priority="303"/>
  </conditionalFormatting>
  <conditionalFormatting sqref="E80:E83">
    <cfRule type="duplicateValues" dxfId="4" priority="305" stopIfTrue="1"/>
  </conditionalFormatting>
  <conditionalFormatting sqref="E90:E93 E88">
    <cfRule type="duplicateValues" dxfId="3" priority="12"/>
  </conditionalFormatting>
  <conditionalFormatting sqref="E89">
    <cfRule type="duplicateValues" dxfId="2" priority="11"/>
  </conditionalFormatting>
  <conditionalFormatting sqref="E54:E65">
    <cfRule type="duplicateValues" dxfId="1" priority="333"/>
  </conditionalFormatting>
  <conditionalFormatting sqref="E44:E4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YONATHAN MARIN AGUIRRE</cp:lastModifiedBy>
  <dcterms:created xsi:type="dcterms:W3CDTF">2024-01-10T23:44:08Z</dcterms:created>
  <dcterms:modified xsi:type="dcterms:W3CDTF">2024-01-12T19:09:46Z</dcterms:modified>
</cp:coreProperties>
</file>