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5\PROCESOS CONTRACTUALES\DIRECCION ADMINISTRATIVA\REACTIVOS LABORATORIO\"/>
    </mc:Choice>
  </mc:AlternateContent>
  <xr:revisionPtr revIDLastSave="0" documentId="8_{A372339A-0769-441A-99EB-D89BB37179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_FilterDatabase" localSheetId="0" hidden="1">Hoja1!$A$7:$R$7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63" i="1"/>
  <c r="R28" i="1"/>
  <c r="R17" i="1"/>
  <c r="R12" i="1"/>
  <c r="R8" i="1"/>
  <c r="R21" i="1"/>
  <c r="R20" i="1"/>
  <c r="R9" i="1"/>
  <c r="R74" i="1"/>
  <c r="R73" i="1"/>
  <c r="R72" i="1"/>
  <c r="R71" i="1"/>
  <c r="R70" i="1"/>
  <c r="R69" i="1"/>
  <c r="R68" i="1"/>
  <c r="R67" i="1"/>
  <c r="R66" i="1"/>
  <c r="R65" i="1"/>
  <c r="R64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7" i="1"/>
  <c r="R26" i="1"/>
  <c r="R25" i="1"/>
  <c r="R24" i="1"/>
  <c r="R23" i="1"/>
  <c r="R22" i="1"/>
  <c r="R19" i="1"/>
  <c r="R18" i="1"/>
  <c r="R16" i="1"/>
  <c r="R15" i="1"/>
  <c r="R14" i="1"/>
  <c r="R13" i="1"/>
  <c r="R10" i="1"/>
  <c r="R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metrosaluddosi</author>
  </authors>
  <commentList>
    <comment ref="Q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ingresar el IVA en decimales</t>
        </r>
      </text>
    </comment>
  </commentList>
</comments>
</file>

<file path=xl/sharedStrings.xml><?xml version="1.0" encoding="utf-8"?>
<sst xmlns="http://schemas.openxmlformats.org/spreadsheetml/2006/main" count="292" uniqueCount="110">
  <si>
    <t>DIRECCION ADMINISTRATIVA</t>
  </si>
  <si>
    <t>GRUPO CONTRATACION INSUMOS HOSPITALARIOS</t>
  </si>
  <si>
    <t>FORMATO PARA PRESENTAR OFERTA ECONOMICA</t>
  </si>
  <si>
    <t>Señor proponente, antes de diligenciar el formato por favor leer las recomendaciones contenidas en el instructivo para presentar propuestas.</t>
  </si>
  <si>
    <t>NIT PROPONENTE (SIN PUNTOS, COMAS NI DÍGITO DE VERIFICACIÓN)</t>
  </si>
  <si>
    <t>RAZÓN SOCIAL PROPONENTE</t>
  </si>
  <si>
    <t>LINEA</t>
  </si>
  <si>
    <t>PAQUETE</t>
  </si>
  <si>
    <t>CÓDIGO</t>
  </si>
  <si>
    <t>DESCRIPCION DEL INSUMO REQUERIDO</t>
  </si>
  <si>
    <t>UNIDAD DE MANEJO METROSALUD</t>
  </si>
  <si>
    <t>DESCRIPCION DEL INSUMO OFERTADO</t>
  </si>
  <si>
    <t>PRESENTACION OFERTADA</t>
  </si>
  <si>
    <t>MARCA OFERTADA</t>
  </si>
  <si>
    <t xml:space="preserve">LABORATORIO FABRICANTE </t>
  </si>
  <si>
    <t>REGISTRO SANITARIO Nro.</t>
  </si>
  <si>
    <t>VENCIMIENTO REGITRO SANITARIO (dd/mm/aaaa)</t>
  </si>
  <si>
    <t>CANTIDAD OFERTADA</t>
  </si>
  <si>
    <t>VALOR UNITARIO EN LA UNIDAD DE METROSALUD</t>
  </si>
  <si>
    <t>IVA (0.19)</t>
  </si>
  <si>
    <t>VALOR TOTAL</t>
  </si>
  <si>
    <t>REACTIVOS DE LABORATORIO</t>
  </si>
  <si>
    <t>PRUEBA UROANALISIS</t>
  </si>
  <si>
    <t>Tira para Uroanalisis (Cobac U-601 pack x 400 tiras (MEDITAPE))</t>
  </si>
  <si>
    <t xml:space="preserve">Tira </t>
  </si>
  <si>
    <t>Tira para Uroanálisis (Combur 10 test M x 100 tiras)</t>
  </si>
  <si>
    <t>PRUEBAS DE QUIMICA</t>
  </si>
  <si>
    <t xml:space="preserve">Ácido Úrico enzimático </t>
  </si>
  <si>
    <t>Prueba</t>
  </si>
  <si>
    <t xml:space="preserve">Albumina en suero </t>
  </si>
  <si>
    <t xml:space="preserve">Microalbuminuria </t>
  </si>
  <si>
    <t xml:space="preserve">Amilasa </t>
  </si>
  <si>
    <t>INFECCIOSAS Y HORMONAS</t>
  </si>
  <si>
    <t>Antígeno Prostático</t>
  </si>
  <si>
    <t>Antigeno prostático libre</t>
  </si>
  <si>
    <t xml:space="preserve">Bilirrubina directa colorimétrica </t>
  </si>
  <si>
    <t>Bilirrubina total colorimétrica</t>
  </si>
  <si>
    <t xml:space="preserve">Creatinina cinética </t>
  </si>
  <si>
    <t xml:space="preserve">Deshidrogenasa láctica DHL </t>
  </si>
  <si>
    <t>Factor reumatoideo cuantitativo</t>
  </si>
  <si>
    <t xml:space="preserve">Fosfatasa alcalina cinética </t>
  </si>
  <si>
    <t xml:space="preserve">Glucosa para análisis </t>
  </si>
  <si>
    <t>Antígeno de Superficie Hepatitis B, por Electro-Quimioluminiscencia</t>
  </si>
  <si>
    <t>Anticuerpos antisuperficie Hepatitis B PRUEBA</t>
  </si>
  <si>
    <t>Toxoplasma Gondii Anticuerpos Ig G, por Electro Quimioluminiscencia</t>
  </si>
  <si>
    <t>Toxoplasma Gondii Anticuerpos Ig M. por Electro Quimioluminiscencia</t>
  </si>
  <si>
    <t>Prueba Presuntiva para VIH 1 Y 2, combinada de Antígeno-Anticuerpo, por Electro-Quimioluminiscencia</t>
  </si>
  <si>
    <t xml:space="preserve">Hormona Estimulante de la Tiroides (TSH), por Electro-Quimioluminiscencia </t>
  </si>
  <si>
    <t>Gonadotropina Coriónica sub beta cuantitativa por electro quimioluminiscencia</t>
  </si>
  <si>
    <t>Anticuerpos Inmunoglobulina G para Rubeola</t>
  </si>
  <si>
    <t>Tiroxina T4 libre</t>
  </si>
  <si>
    <t>Anticuerpos para Hepatitis c</t>
  </si>
  <si>
    <t>Dímero D</t>
  </si>
  <si>
    <t>Vitamina B12</t>
  </si>
  <si>
    <t>Ferritina</t>
  </si>
  <si>
    <t>Colesterol directo HDL - cobas c 311</t>
  </si>
  <si>
    <t>Colesterol LDL</t>
  </si>
  <si>
    <t xml:space="preserve">Colesterol total </t>
  </si>
  <si>
    <t xml:space="preserve">Triglicéridos  </t>
  </si>
  <si>
    <t>Proteína C Reactiva  p/turbidimetria-</t>
  </si>
  <si>
    <t xml:space="preserve">Proteínas Totales </t>
  </si>
  <si>
    <t xml:space="preserve">Proteína para liquido cefalorraquídea y orina - </t>
  </si>
  <si>
    <t xml:space="preserve">Alamina aminotransferasa GPT / ALT </t>
  </si>
  <si>
    <t xml:space="preserve">Aspartate aninotransferasa GOT / AST </t>
  </si>
  <si>
    <t>Transaminasa GGT</t>
  </si>
  <si>
    <t xml:space="preserve">Urea cinética </t>
  </si>
  <si>
    <t>NINGUNO</t>
  </si>
  <si>
    <t>PRUEBA RAPIDA PARA LA DETERMINACION CUANTITATIVA DE TROPONINA I EN SANGRE TOTAL</t>
  </si>
  <si>
    <t>CARTUCHO</t>
  </si>
  <si>
    <t>PRUEBA RAPIDA PARA DETERMINACION CUANTITATIVA DE GASES ARTERIALES</t>
  </si>
  <si>
    <t>Ácido Fólico</t>
  </si>
  <si>
    <t>Acido Valproico PRUEBA</t>
  </si>
  <si>
    <t>Calcio Sérico PRUEBA</t>
  </si>
  <si>
    <t>Litio PRUEBA</t>
  </si>
  <si>
    <t>Magnesio</t>
  </si>
  <si>
    <t>GASES Y ELECTROLITOS</t>
  </si>
  <si>
    <t>Cobas 221 FLUID PACK S2 Cobas B 221</t>
  </si>
  <si>
    <t>UNIDAD</t>
  </si>
  <si>
    <t>Cobas B221 S1 RINSE SOLUTION CAJA 1 X 2 UNIDADES</t>
  </si>
  <si>
    <t>CAJA</t>
  </si>
  <si>
    <t>AUTO-TROL PLUS B LEVEL 1 CAJA X 40 UNIDADES Cobas B 221</t>
  </si>
  <si>
    <t>AUTO-TROL PLUS B LEVEL 2 CAJA X 40 UNIDADES Cobas B 221</t>
  </si>
  <si>
    <t>AUTO-TROL PLUS B LEVEL 3 CAJA X 40 UNIDADES Cobas B 221</t>
  </si>
  <si>
    <t>Papel para impresosa COBAS B 221 CAJA X 6 ROLLOS Cobas B 221</t>
  </si>
  <si>
    <t>COBAS B 121 W WASTE CONTAINER (2 PCS) CAJA X 2 UNIDADES Cobas B 221</t>
  </si>
  <si>
    <t xml:space="preserve">CLOT CATCHER x 250 B121/B123/B221 CAJA X 250 UNIDADES </t>
  </si>
  <si>
    <t>COBAS B 121 DESPROTEINIZADOR FRASCO X 125ml</t>
  </si>
  <si>
    <t>FRASCO</t>
  </si>
  <si>
    <t>CUADRO HEMATICO</t>
  </si>
  <si>
    <t xml:space="preserve"> Sulfolyzer x 5 lt NX1000/350</t>
  </si>
  <si>
    <t>Garrafa x 5 lt</t>
  </si>
  <si>
    <t>Lyseercell WDF-NX1000/350</t>
  </si>
  <si>
    <t>Lyseercell WNR - NX1000</t>
  </si>
  <si>
    <t>Flurocell WDF  NX1000/350</t>
  </si>
  <si>
    <t>Sobre x 42 ml</t>
  </si>
  <si>
    <t>Flurocell WNR  NX1000/350</t>
  </si>
  <si>
    <t>Sobre x 82 ml</t>
  </si>
  <si>
    <t>Cellpack DCL NX1000/350</t>
  </si>
  <si>
    <t>Garrafa x 20 lt</t>
  </si>
  <si>
    <t>Cellpack PK x 20 lt GARRAFA</t>
  </si>
  <si>
    <t>Stromatolizer wh * 500 ml x caja 3 frascos CAJA</t>
  </si>
  <si>
    <t>Tira para Uroanálisis (Urisys 1100 Combur 10 UX x 100 tiras)</t>
  </si>
  <si>
    <t>COAGULACION</t>
  </si>
  <si>
    <t>Tiempo tromboplastina parcial (APTT) incluye cloruro de calcio</t>
  </si>
  <si>
    <t>Mililitro</t>
  </si>
  <si>
    <t>Reactivo tiempo protrombina (PT) con isi 1.0-1.3</t>
  </si>
  <si>
    <t xml:space="preserve">VALOR TOTAL </t>
  </si>
  <si>
    <t>Tira para Uroanálisis (MEDITAPE 11A x 100 tiras)</t>
  </si>
  <si>
    <t>ANEXO No 6</t>
  </si>
  <si>
    <t>CANTIDAD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</si>
</sst>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ahoma"/>
      <family val="2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indexed="8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Calibri"/>
      <family val="2"/>
      <scheme val="minor"/>
    </font>
    <font>
      <b/>
      <sz val="9"/>
      <color theme="1"/>
      <name val="Tahoma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65" fontId="12" fillId="0" borderId="6" xfId="1" applyNumberFormat="1" applyFont="1" applyFill="1" applyBorder="1" applyAlignment="1">
      <alignment vertical="center" wrapText="1"/>
    </xf>
    <xf numFmtId="166" fontId="8" fillId="0" borderId="6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center" vertical="center" wrapText="1"/>
    </xf>
    <xf numFmtId="166" fontId="17" fillId="0" borderId="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165" fontId="6" fillId="3" borderId="4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3" fillId="4" borderId="11" xfId="0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2" applyFont="1" applyFill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4</xdr:row>
      <xdr:rowOff>9525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81815854-B2F2-4FB2-B37D-6EFB1956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447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topLeftCell="D1" workbookViewId="0">
      <selection activeCell="N7" sqref="N7"/>
    </sheetView>
  </sheetViews>
  <sheetFormatPr baseColWidth="10" defaultColWidth="10.85546875" defaultRowHeight="15" x14ac:dyDescent="0.25"/>
  <cols>
    <col min="1" max="1" width="21.28515625" style="26" bestFit="1" customWidth="1"/>
    <col min="2" max="2" width="21.140625" style="1" bestFit="1" customWidth="1"/>
    <col min="3" max="3" width="15" style="1" customWidth="1"/>
    <col min="4" max="4" width="19.42578125" style="1" bestFit="1" customWidth="1"/>
    <col min="5" max="5" width="9.85546875" style="26" bestFit="1" customWidth="1"/>
    <col min="6" max="6" width="33.140625" style="1" customWidth="1"/>
    <col min="7" max="7" width="13.140625" style="26" customWidth="1"/>
    <col min="8" max="8" width="41.85546875" style="1" customWidth="1"/>
    <col min="9" max="9" width="21" style="1" bestFit="1" customWidth="1"/>
    <col min="10" max="10" width="10.85546875" style="1" bestFit="1" customWidth="1"/>
    <col min="11" max="11" width="15.140625" style="1" bestFit="1" customWidth="1"/>
    <col min="12" max="12" width="16.5703125" style="1" customWidth="1"/>
    <col min="13" max="13" width="17" style="1" customWidth="1"/>
    <col min="14" max="14" width="11.28515625" style="1" bestFit="1" customWidth="1"/>
    <col min="15" max="15" width="10.85546875" style="1"/>
    <col min="16" max="16" width="14.28515625" style="60" customWidth="1"/>
    <col min="17" max="17" width="9" style="1" customWidth="1"/>
    <col min="18" max="18" width="19.7109375" style="60" bestFit="1" customWidth="1"/>
    <col min="19" max="16384" width="10.85546875" style="1"/>
  </cols>
  <sheetData>
    <row r="1" spans="1:18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5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5.75" x14ac:dyDescent="0.25">
      <c r="A4" s="65" t="s">
        <v>108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6" spans="1:18" ht="15.75" thickBot="1" x14ac:dyDescent="0.3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s="6" customFormat="1" ht="51.75" thickBot="1" x14ac:dyDescent="0.3">
      <c r="A7" s="2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3" t="s">
        <v>14</v>
      </c>
      <c r="L7" s="3" t="s">
        <v>15</v>
      </c>
      <c r="M7" s="3" t="s">
        <v>16</v>
      </c>
      <c r="N7" s="3" t="s">
        <v>109</v>
      </c>
      <c r="O7" s="3" t="s">
        <v>17</v>
      </c>
      <c r="P7" s="62" t="s">
        <v>18</v>
      </c>
      <c r="Q7" s="3" t="s">
        <v>19</v>
      </c>
      <c r="R7" s="56" t="s">
        <v>20</v>
      </c>
    </row>
    <row r="8" spans="1:18" s="19" customFormat="1" ht="30" x14ac:dyDescent="0.25">
      <c r="A8" s="7"/>
      <c r="B8" s="8"/>
      <c r="C8" s="9" t="s">
        <v>21</v>
      </c>
      <c r="D8" s="10" t="s">
        <v>22</v>
      </c>
      <c r="E8" s="11">
        <v>409000521</v>
      </c>
      <c r="F8" s="12" t="s">
        <v>23</v>
      </c>
      <c r="G8" s="13" t="s">
        <v>24</v>
      </c>
      <c r="H8" s="14"/>
      <c r="I8" s="15"/>
      <c r="J8" s="15"/>
      <c r="K8" s="8"/>
      <c r="L8" s="8"/>
      <c r="M8" s="16"/>
      <c r="N8" s="17">
        <v>500</v>
      </c>
      <c r="O8" s="17"/>
      <c r="P8" s="57"/>
      <c r="Q8" s="18">
        <v>0</v>
      </c>
      <c r="R8" s="57">
        <f t="shared" ref="R8:R39" si="0">(P8*Q8+P8)*O8</f>
        <v>0</v>
      </c>
    </row>
    <row r="9" spans="1:18" s="19" customFormat="1" ht="30" x14ac:dyDescent="0.25">
      <c r="A9" s="7"/>
      <c r="B9" s="8"/>
      <c r="C9" s="9" t="s">
        <v>21</v>
      </c>
      <c r="D9" s="10" t="s">
        <v>22</v>
      </c>
      <c r="E9" s="11">
        <v>409000522</v>
      </c>
      <c r="F9" s="12" t="s">
        <v>101</v>
      </c>
      <c r="G9" s="13" t="s">
        <v>24</v>
      </c>
      <c r="H9" s="14"/>
      <c r="I9" s="15"/>
      <c r="J9" s="15"/>
      <c r="K9" s="8"/>
      <c r="L9" s="15"/>
      <c r="M9" s="16"/>
      <c r="N9" s="17">
        <v>400</v>
      </c>
      <c r="O9" s="17"/>
      <c r="P9" s="57"/>
      <c r="Q9" s="18">
        <v>0</v>
      </c>
      <c r="R9" s="57">
        <f t="shared" si="0"/>
        <v>0</v>
      </c>
    </row>
    <row r="10" spans="1:18" s="19" customFormat="1" ht="30" x14ac:dyDescent="0.25">
      <c r="A10" s="7"/>
      <c r="B10" s="8"/>
      <c r="C10" s="9" t="s">
        <v>21</v>
      </c>
      <c r="D10" s="10" t="s">
        <v>22</v>
      </c>
      <c r="E10" s="11">
        <v>409000523</v>
      </c>
      <c r="F10" s="12" t="s">
        <v>25</v>
      </c>
      <c r="G10" s="13" t="s">
        <v>24</v>
      </c>
      <c r="H10" s="14"/>
      <c r="I10" s="15"/>
      <c r="J10" s="15"/>
      <c r="K10" s="8"/>
      <c r="L10" s="8"/>
      <c r="M10" s="16"/>
      <c r="N10" s="17">
        <v>400</v>
      </c>
      <c r="O10" s="17"/>
      <c r="P10" s="57"/>
      <c r="Q10" s="18">
        <v>0</v>
      </c>
      <c r="R10" s="57">
        <f t="shared" si="0"/>
        <v>0</v>
      </c>
    </row>
    <row r="11" spans="1:18" s="19" customFormat="1" ht="30" x14ac:dyDescent="0.25">
      <c r="A11" s="7"/>
      <c r="B11" s="8"/>
      <c r="C11" s="43" t="s">
        <v>21</v>
      </c>
      <c r="D11" s="52" t="s">
        <v>22</v>
      </c>
      <c r="E11" s="45">
        <v>409000524</v>
      </c>
      <c r="F11" s="46" t="s">
        <v>107</v>
      </c>
      <c r="G11" s="47" t="s">
        <v>24</v>
      </c>
      <c r="H11" s="48"/>
      <c r="I11" s="49"/>
      <c r="J11" s="49"/>
      <c r="K11" s="8"/>
      <c r="L11" s="8"/>
      <c r="M11" s="50"/>
      <c r="N11" s="17">
        <v>400</v>
      </c>
      <c r="O11" s="17"/>
      <c r="P11" s="57"/>
      <c r="Q11" s="18">
        <v>0</v>
      </c>
      <c r="R11" s="57">
        <f t="shared" si="0"/>
        <v>0</v>
      </c>
    </row>
    <row r="12" spans="1:18" s="19" customFormat="1" ht="25.5" x14ac:dyDescent="0.25">
      <c r="A12" s="7"/>
      <c r="B12" s="8"/>
      <c r="C12" s="9" t="s">
        <v>21</v>
      </c>
      <c r="D12" s="10" t="s">
        <v>26</v>
      </c>
      <c r="E12" s="11">
        <v>414010212</v>
      </c>
      <c r="F12" s="12" t="s">
        <v>27</v>
      </c>
      <c r="G12" s="13" t="s">
        <v>28</v>
      </c>
      <c r="H12" s="14"/>
      <c r="I12" s="15"/>
      <c r="J12" s="15"/>
      <c r="K12" s="8"/>
      <c r="L12" s="8"/>
      <c r="M12" s="16"/>
      <c r="N12" s="17">
        <v>2600</v>
      </c>
      <c r="O12" s="17"/>
      <c r="P12" s="57"/>
      <c r="Q12" s="18">
        <v>0</v>
      </c>
      <c r="R12" s="57">
        <f t="shared" si="0"/>
        <v>0</v>
      </c>
    </row>
    <row r="13" spans="1:18" s="19" customFormat="1" ht="25.5" x14ac:dyDescent="0.25">
      <c r="A13" s="7"/>
      <c r="B13" s="8"/>
      <c r="C13" s="9" t="s">
        <v>21</v>
      </c>
      <c r="D13" s="10" t="s">
        <v>26</v>
      </c>
      <c r="E13" s="11">
        <v>414030112</v>
      </c>
      <c r="F13" s="12" t="s">
        <v>29</v>
      </c>
      <c r="G13" s="13" t="s">
        <v>28</v>
      </c>
      <c r="H13" s="14"/>
      <c r="I13" s="15"/>
      <c r="J13" s="15"/>
      <c r="K13" s="8"/>
      <c r="L13" s="8"/>
      <c r="M13" s="16"/>
      <c r="N13" s="17">
        <v>1500</v>
      </c>
      <c r="O13" s="17"/>
      <c r="P13" s="57"/>
      <c r="Q13" s="18">
        <v>0</v>
      </c>
      <c r="R13" s="57">
        <f t="shared" si="0"/>
        <v>0</v>
      </c>
    </row>
    <row r="14" spans="1:18" s="19" customFormat="1" ht="25.5" x14ac:dyDescent="0.25">
      <c r="A14" s="7"/>
      <c r="B14" s="8"/>
      <c r="C14" s="9" t="s">
        <v>21</v>
      </c>
      <c r="D14" s="10" t="s">
        <v>26</v>
      </c>
      <c r="E14" s="11">
        <v>414030209</v>
      </c>
      <c r="F14" s="12" t="s">
        <v>30</v>
      </c>
      <c r="G14" s="13" t="s">
        <v>28</v>
      </c>
      <c r="H14" s="14"/>
      <c r="I14" s="15"/>
      <c r="J14" s="15"/>
      <c r="K14" s="8"/>
      <c r="L14" s="8"/>
      <c r="M14" s="16"/>
      <c r="N14" s="17">
        <v>12500</v>
      </c>
      <c r="O14" s="17"/>
      <c r="P14" s="57"/>
      <c r="Q14" s="18">
        <v>0</v>
      </c>
      <c r="R14" s="57">
        <f t="shared" si="0"/>
        <v>0</v>
      </c>
    </row>
    <row r="15" spans="1:18" s="19" customFormat="1" ht="25.5" x14ac:dyDescent="0.25">
      <c r="A15" s="7"/>
      <c r="B15" s="8"/>
      <c r="C15" s="9" t="s">
        <v>21</v>
      </c>
      <c r="D15" s="10" t="s">
        <v>26</v>
      </c>
      <c r="E15" s="11">
        <v>414040113</v>
      </c>
      <c r="F15" s="12" t="s">
        <v>31</v>
      </c>
      <c r="G15" s="13" t="s">
        <v>28</v>
      </c>
      <c r="H15" s="14"/>
      <c r="I15" s="15"/>
      <c r="J15" s="15"/>
      <c r="K15" s="8"/>
      <c r="L15" s="8"/>
      <c r="M15" s="16"/>
      <c r="N15" s="17">
        <v>750</v>
      </c>
      <c r="O15" s="17"/>
      <c r="P15" s="57"/>
      <c r="Q15" s="18">
        <v>0</v>
      </c>
      <c r="R15" s="57">
        <f t="shared" si="0"/>
        <v>0</v>
      </c>
    </row>
    <row r="16" spans="1:18" s="19" customFormat="1" ht="25.5" x14ac:dyDescent="0.25">
      <c r="A16" s="7"/>
      <c r="B16" s="8"/>
      <c r="C16" s="9" t="s">
        <v>21</v>
      </c>
      <c r="D16" s="10" t="s">
        <v>32</v>
      </c>
      <c r="E16" s="11">
        <v>414060111</v>
      </c>
      <c r="F16" s="12" t="s">
        <v>33</v>
      </c>
      <c r="G16" s="13" t="s">
        <v>28</v>
      </c>
      <c r="H16" s="14"/>
      <c r="I16" s="15"/>
      <c r="J16" s="15"/>
      <c r="K16" s="8"/>
      <c r="L16" s="8"/>
      <c r="M16" s="16"/>
      <c r="N16" s="17">
        <v>2400</v>
      </c>
      <c r="O16" s="17"/>
      <c r="P16" s="57"/>
      <c r="Q16" s="18">
        <v>0</v>
      </c>
      <c r="R16" s="57">
        <f t="shared" si="0"/>
        <v>0</v>
      </c>
    </row>
    <row r="17" spans="1:18" s="19" customFormat="1" ht="25.5" x14ac:dyDescent="0.25">
      <c r="A17" s="7"/>
      <c r="B17" s="8"/>
      <c r="C17" s="9" t="s">
        <v>21</v>
      </c>
      <c r="D17" s="10" t="s">
        <v>32</v>
      </c>
      <c r="E17" s="11">
        <v>414060112</v>
      </c>
      <c r="F17" s="13" t="s">
        <v>34</v>
      </c>
      <c r="G17" s="13" t="s">
        <v>28</v>
      </c>
      <c r="H17" s="20"/>
      <c r="I17" s="15"/>
      <c r="J17" s="15"/>
      <c r="K17" s="8"/>
      <c r="L17" s="8"/>
      <c r="M17" s="16"/>
      <c r="N17" s="17">
        <v>400</v>
      </c>
      <c r="O17" s="17"/>
      <c r="P17" s="57"/>
      <c r="Q17" s="18">
        <v>0</v>
      </c>
      <c r="R17" s="57">
        <f t="shared" si="0"/>
        <v>0</v>
      </c>
    </row>
    <row r="18" spans="1:18" s="19" customFormat="1" ht="25.5" x14ac:dyDescent="0.25">
      <c r="A18" s="7"/>
      <c r="B18" s="8"/>
      <c r="C18" s="9" t="s">
        <v>21</v>
      </c>
      <c r="D18" s="10" t="s">
        <v>26</v>
      </c>
      <c r="E18" s="11">
        <v>414070115</v>
      </c>
      <c r="F18" s="12" t="s">
        <v>35</v>
      </c>
      <c r="G18" s="13" t="s">
        <v>28</v>
      </c>
      <c r="H18" s="14"/>
      <c r="I18" s="15"/>
      <c r="J18" s="15"/>
      <c r="K18" s="8"/>
      <c r="L18" s="8"/>
      <c r="M18" s="16"/>
      <c r="N18" s="17">
        <v>4000</v>
      </c>
      <c r="O18" s="17"/>
      <c r="P18" s="57"/>
      <c r="Q18" s="18">
        <v>0</v>
      </c>
      <c r="R18" s="57">
        <f t="shared" si="0"/>
        <v>0</v>
      </c>
    </row>
    <row r="19" spans="1:18" s="19" customFormat="1" ht="25.5" x14ac:dyDescent="0.25">
      <c r="A19" s="7"/>
      <c r="B19" s="8"/>
      <c r="C19" s="9" t="s">
        <v>21</v>
      </c>
      <c r="D19" s="10" t="s">
        <v>26</v>
      </c>
      <c r="E19" s="11">
        <v>414070155</v>
      </c>
      <c r="F19" s="12" t="s">
        <v>36</v>
      </c>
      <c r="G19" s="13" t="s">
        <v>28</v>
      </c>
      <c r="H19" s="14"/>
      <c r="I19" s="15"/>
      <c r="J19" s="15"/>
      <c r="K19" s="8"/>
      <c r="L19" s="8"/>
      <c r="M19" s="16"/>
      <c r="N19" s="17">
        <v>2100</v>
      </c>
      <c r="O19" s="17"/>
      <c r="P19" s="57"/>
      <c r="Q19" s="18">
        <v>0</v>
      </c>
      <c r="R19" s="57">
        <f t="shared" si="0"/>
        <v>0</v>
      </c>
    </row>
    <row r="20" spans="1:18" s="19" customFormat="1" ht="30" x14ac:dyDescent="0.25">
      <c r="A20" s="7"/>
      <c r="B20" s="8"/>
      <c r="C20" s="9" t="s">
        <v>21</v>
      </c>
      <c r="D20" s="10" t="s">
        <v>102</v>
      </c>
      <c r="E20" s="11">
        <v>414100509</v>
      </c>
      <c r="F20" s="12" t="s">
        <v>103</v>
      </c>
      <c r="G20" s="42" t="s">
        <v>104</v>
      </c>
      <c r="H20" s="14"/>
      <c r="I20" s="15"/>
      <c r="J20" s="15"/>
      <c r="K20" s="8"/>
      <c r="L20" s="8"/>
      <c r="M20" s="16"/>
      <c r="N20" s="17">
        <v>180</v>
      </c>
      <c r="O20" s="17"/>
      <c r="P20" s="57"/>
      <c r="Q20" s="18">
        <v>0</v>
      </c>
      <c r="R20" s="57">
        <f t="shared" si="0"/>
        <v>0</v>
      </c>
    </row>
    <row r="21" spans="1:18" s="19" customFormat="1" ht="30" x14ac:dyDescent="0.25">
      <c r="A21" s="7"/>
      <c r="B21" s="8"/>
      <c r="C21" s="9" t="s">
        <v>21</v>
      </c>
      <c r="D21" s="10" t="s">
        <v>102</v>
      </c>
      <c r="E21" s="11">
        <v>414100711</v>
      </c>
      <c r="F21" s="12" t="s">
        <v>105</v>
      </c>
      <c r="G21" s="42" t="s">
        <v>104</v>
      </c>
      <c r="H21" s="14"/>
      <c r="I21" s="15"/>
      <c r="J21" s="15"/>
      <c r="K21" s="8"/>
      <c r="L21" s="8"/>
      <c r="M21" s="16"/>
      <c r="N21" s="17">
        <v>360</v>
      </c>
      <c r="O21" s="17"/>
      <c r="P21" s="57"/>
      <c r="Q21" s="18">
        <v>0</v>
      </c>
      <c r="R21" s="57">
        <f t="shared" si="0"/>
        <v>0</v>
      </c>
    </row>
    <row r="22" spans="1:18" s="19" customFormat="1" ht="25.5" x14ac:dyDescent="0.25">
      <c r="A22" s="7"/>
      <c r="B22" s="8"/>
      <c r="C22" s="9" t="s">
        <v>21</v>
      </c>
      <c r="D22" s="10" t="s">
        <v>26</v>
      </c>
      <c r="E22" s="11">
        <v>414120412</v>
      </c>
      <c r="F22" s="12" t="s">
        <v>37</v>
      </c>
      <c r="G22" s="13" t="s">
        <v>28</v>
      </c>
      <c r="H22" s="14"/>
      <c r="I22" s="15"/>
      <c r="J22" s="15"/>
      <c r="K22" s="8"/>
      <c r="L22" s="8"/>
      <c r="M22" s="16"/>
      <c r="N22" s="17">
        <v>54000</v>
      </c>
      <c r="O22" s="17"/>
      <c r="P22" s="57"/>
      <c r="Q22" s="18">
        <v>0</v>
      </c>
      <c r="R22" s="57">
        <f t="shared" si="0"/>
        <v>0</v>
      </c>
    </row>
    <row r="23" spans="1:18" s="19" customFormat="1" ht="25.5" x14ac:dyDescent="0.25">
      <c r="A23" s="7"/>
      <c r="B23" s="8"/>
      <c r="C23" s="9" t="s">
        <v>21</v>
      </c>
      <c r="D23" s="10" t="s">
        <v>26</v>
      </c>
      <c r="E23" s="11">
        <v>414130119</v>
      </c>
      <c r="F23" s="12" t="s">
        <v>38</v>
      </c>
      <c r="G23" s="13" t="s">
        <v>28</v>
      </c>
      <c r="H23" s="14"/>
      <c r="I23" s="15"/>
      <c r="J23" s="15"/>
      <c r="K23" s="8"/>
      <c r="L23" s="8"/>
      <c r="M23" s="16"/>
      <c r="N23" s="17">
        <v>1700</v>
      </c>
      <c r="O23" s="17"/>
      <c r="P23" s="57"/>
      <c r="Q23" s="18">
        <v>0</v>
      </c>
      <c r="R23" s="57">
        <f t="shared" si="0"/>
        <v>0</v>
      </c>
    </row>
    <row r="24" spans="1:18" s="19" customFormat="1" ht="25.5" x14ac:dyDescent="0.25">
      <c r="A24" s="7"/>
      <c r="B24" s="8"/>
      <c r="C24" s="9" t="s">
        <v>21</v>
      </c>
      <c r="D24" s="10" t="s">
        <v>26</v>
      </c>
      <c r="E24" s="11">
        <v>414150210</v>
      </c>
      <c r="F24" s="12" t="s">
        <v>39</v>
      </c>
      <c r="G24" s="13" t="s">
        <v>28</v>
      </c>
      <c r="H24" s="14"/>
      <c r="I24" s="15"/>
      <c r="J24" s="15"/>
      <c r="K24" s="8"/>
      <c r="L24" s="8"/>
      <c r="M24" s="16"/>
      <c r="N24" s="17">
        <v>400</v>
      </c>
      <c r="O24" s="17"/>
      <c r="P24" s="57"/>
      <c r="Q24" s="18">
        <v>0</v>
      </c>
      <c r="R24" s="57">
        <f t="shared" si="0"/>
        <v>0</v>
      </c>
    </row>
    <row r="25" spans="1:18" s="19" customFormat="1" ht="25.5" x14ac:dyDescent="0.25">
      <c r="A25" s="7"/>
      <c r="B25" s="8"/>
      <c r="C25" s="9" t="s">
        <v>21</v>
      </c>
      <c r="D25" s="10" t="s">
        <v>26</v>
      </c>
      <c r="E25" s="11">
        <v>414160221</v>
      </c>
      <c r="F25" s="12" t="s">
        <v>40</v>
      </c>
      <c r="G25" s="13" t="s">
        <v>28</v>
      </c>
      <c r="H25" s="14"/>
      <c r="I25" s="15"/>
      <c r="J25" s="15"/>
      <c r="K25" s="8"/>
      <c r="L25" s="8"/>
      <c r="M25" s="16"/>
      <c r="N25" s="17">
        <v>2200</v>
      </c>
      <c r="O25" s="17"/>
      <c r="P25" s="57"/>
      <c r="Q25" s="18">
        <v>0</v>
      </c>
      <c r="R25" s="57">
        <f t="shared" si="0"/>
        <v>0</v>
      </c>
    </row>
    <row r="26" spans="1:18" s="19" customFormat="1" ht="25.5" x14ac:dyDescent="0.25">
      <c r="A26" s="7"/>
      <c r="B26" s="8"/>
      <c r="C26" s="9" t="s">
        <v>21</v>
      </c>
      <c r="D26" s="10" t="s">
        <v>26</v>
      </c>
      <c r="E26" s="11">
        <v>414170329</v>
      </c>
      <c r="F26" s="12" t="s">
        <v>41</v>
      </c>
      <c r="G26" s="13" t="s">
        <v>28</v>
      </c>
      <c r="H26" s="14"/>
      <c r="I26" s="15"/>
      <c r="J26" s="15"/>
      <c r="K26" s="8"/>
      <c r="L26" s="8"/>
      <c r="M26" s="16"/>
      <c r="N26" s="17">
        <v>39600</v>
      </c>
      <c r="O26" s="17"/>
      <c r="P26" s="57"/>
      <c r="Q26" s="18">
        <v>0</v>
      </c>
      <c r="R26" s="57">
        <f t="shared" si="0"/>
        <v>0</v>
      </c>
    </row>
    <row r="27" spans="1:18" s="19" customFormat="1" ht="30" x14ac:dyDescent="0.25">
      <c r="A27" s="7"/>
      <c r="B27" s="8"/>
      <c r="C27" s="9" t="s">
        <v>21</v>
      </c>
      <c r="D27" s="10" t="s">
        <v>32</v>
      </c>
      <c r="E27" s="11">
        <v>414190611</v>
      </c>
      <c r="F27" s="12" t="s">
        <v>42</v>
      </c>
      <c r="G27" s="13" t="s">
        <v>28</v>
      </c>
      <c r="H27" s="14"/>
      <c r="I27" s="15"/>
      <c r="J27" s="15"/>
      <c r="K27" s="8"/>
      <c r="L27" s="8"/>
      <c r="M27" s="16"/>
      <c r="N27" s="17">
        <v>3600</v>
      </c>
      <c r="O27" s="17"/>
      <c r="P27" s="57"/>
      <c r="Q27" s="18">
        <v>0</v>
      </c>
      <c r="R27" s="57">
        <f t="shared" si="0"/>
        <v>0</v>
      </c>
    </row>
    <row r="28" spans="1:18" s="19" customFormat="1" ht="30" x14ac:dyDescent="0.25">
      <c r="A28" s="7"/>
      <c r="B28" s="8"/>
      <c r="C28" s="9" t="s">
        <v>21</v>
      </c>
      <c r="D28" s="10" t="s">
        <v>32</v>
      </c>
      <c r="E28" s="11">
        <v>414190712</v>
      </c>
      <c r="F28" s="12" t="s">
        <v>43</v>
      </c>
      <c r="G28" s="13" t="s">
        <v>28</v>
      </c>
      <c r="H28" s="14"/>
      <c r="I28" s="15"/>
      <c r="J28" s="15"/>
      <c r="K28" s="8"/>
      <c r="L28" s="8"/>
      <c r="M28" s="16"/>
      <c r="N28" s="17">
        <v>600</v>
      </c>
      <c r="O28" s="17"/>
      <c r="P28" s="57"/>
      <c r="Q28" s="18">
        <v>0</v>
      </c>
      <c r="R28" s="57">
        <f t="shared" si="0"/>
        <v>0</v>
      </c>
    </row>
    <row r="29" spans="1:18" s="19" customFormat="1" ht="30" x14ac:dyDescent="0.25">
      <c r="A29" s="7"/>
      <c r="B29" s="8"/>
      <c r="C29" s="9" t="s">
        <v>21</v>
      </c>
      <c r="D29" s="10" t="s">
        <v>32</v>
      </c>
      <c r="E29" s="11">
        <v>414192107</v>
      </c>
      <c r="F29" s="12" t="s">
        <v>44</v>
      </c>
      <c r="G29" s="13" t="s">
        <v>28</v>
      </c>
      <c r="H29" s="14"/>
      <c r="I29" s="15"/>
      <c r="J29" s="15"/>
      <c r="K29" s="8"/>
      <c r="L29" s="8"/>
      <c r="M29" s="16"/>
      <c r="N29" s="17">
        <v>2700</v>
      </c>
      <c r="O29" s="17"/>
      <c r="P29" s="57"/>
      <c r="Q29" s="18">
        <v>0</v>
      </c>
      <c r="R29" s="57">
        <f t="shared" si="0"/>
        <v>0</v>
      </c>
    </row>
    <row r="30" spans="1:18" s="19" customFormat="1" ht="30" x14ac:dyDescent="0.25">
      <c r="A30" s="7"/>
      <c r="B30" s="8"/>
      <c r="C30" s="9" t="s">
        <v>21</v>
      </c>
      <c r="D30" s="10" t="s">
        <v>32</v>
      </c>
      <c r="E30" s="11">
        <v>414192114</v>
      </c>
      <c r="F30" s="12" t="s">
        <v>45</v>
      </c>
      <c r="G30" s="13" t="s">
        <v>28</v>
      </c>
      <c r="H30" s="14"/>
      <c r="I30" s="15"/>
      <c r="J30" s="15"/>
      <c r="K30" s="8"/>
      <c r="L30" s="8"/>
      <c r="M30" s="16"/>
      <c r="N30" s="17">
        <v>3900</v>
      </c>
      <c r="O30" s="17"/>
      <c r="P30" s="57"/>
      <c r="Q30" s="18">
        <v>0</v>
      </c>
      <c r="R30" s="57">
        <f t="shared" si="0"/>
        <v>0</v>
      </c>
    </row>
    <row r="31" spans="1:18" s="19" customFormat="1" ht="60" x14ac:dyDescent="0.25">
      <c r="A31" s="7"/>
      <c r="B31" s="8"/>
      <c r="C31" s="9" t="s">
        <v>21</v>
      </c>
      <c r="D31" s="10" t="s">
        <v>32</v>
      </c>
      <c r="E31" s="11">
        <v>414200211</v>
      </c>
      <c r="F31" s="12" t="s">
        <v>46</v>
      </c>
      <c r="G31" s="13" t="s">
        <v>28</v>
      </c>
      <c r="H31" s="14"/>
      <c r="I31" s="15"/>
      <c r="J31" s="15"/>
      <c r="K31" s="8"/>
      <c r="L31" s="8"/>
      <c r="M31" s="16"/>
      <c r="N31" s="17">
        <v>6300</v>
      </c>
      <c r="O31" s="17"/>
      <c r="P31" s="57"/>
      <c r="Q31" s="18">
        <v>0</v>
      </c>
      <c r="R31" s="57">
        <f t="shared" si="0"/>
        <v>0</v>
      </c>
    </row>
    <row r="32" spans="1:18" s="19" customFormat="1" ht="45" x14ac:dyDescent="0.25">
      <c r="A32" s="7"/>
      <c r="B32" s="8"/>
      <c r="C32" s="9" t="s">
        <v>21</v>
      </c>
      <c r="D32" s="10" t="s">
        <v>32</v>
      </c>
      <c r="E32" s="11">
        <v>414211211</v>
      </c>
      <c r="F32" s="12" t="s">
        <v>47</v>
      </c>
      <c r="G32" s="13" t="s">
        <v>28</v>
      </c>
      <c r="H32" s="14"/>
      <c r="I32" s="15"/>
      <c r="J32" s="15"/>
      <c r="K32" s="8"/>
      <c r="L32" s="8"/>
      <c r="M32" s="16"/>
      <c r="N32" s="17">
        <v>7500</v>
      </c>
      <c r="O32" s="17"/>
      <c r="P32" s="57"/>
      <c r="Q32" s="18">
        <v>0</v>
      </c>
      <c r="R32" s="57">
        <f t="shared" si="0"/>
        <v>0</v>
      </c>
    </row>
    <row r="33" spans="1:18" s="19" customFormat="1" ht="45" x14ac:dyDescent="0.25">
      <c r="A33" s="7"/>
      <c r="B33" s="8"/>
      <c r="C33" s="9" t="s">
        <v>21</v>
      </c>
      <c r="D33" s="10" t="s">
        <v>32</v>
      </c>
      <c r="E33" s="11">
        <v>414211911</v>
      </c>
      <c r="F33" s="12" t="s">
        <v>48</v>
      </c>
      <c r="G33" s="13" t="s">
        <v>28</v>
      </c>
      <c r="H33" s="14"/>
      <c r="I33" s="15"/>
      <c r="J33" s="15"/>
      <c r="K33" s="8"/>
      <c r="L33" s="8"/>
      <c r="M33" s="16"/>
      <c r="N33" s="17">
        <v>600</v>
      </c>
      <c r="O33" s="17"/>
      <c r="P33" s="57"/>
      <c r="Q33" s="18">
        <v>0</v>
      </c>
      <c r="R33" s="57">
        <f t="shared" si="0"/>
        <v>0</v>
      </c>
    </row>
    <row r="34" spans="1:18" s="19" customFormat="1" ht="30" x14ac:dyDescent="0.25">
      <c r="A34" s="7"/>
      <c r="B34" s="8"/>
      <c r="C34" s="9" t="s">
        <v>21</v>
      </c>
      <c r="D34" s="10" t="s">
        <v>32</v>
      </c>
      <c r="E34" s="11">
        <v>414211915</v>
      </c>
      <c r="F34" s="12" t="s">
        <v>49</v>
      </c>
      <c r="G34" s="13" t="s">
        <v>28</v>
      </c>
      <c r="H34" s="14"/>
      <c r="I34" s="15"/>
      <c r="J34" s="15"/>
      <c r="K34" s="8"/>
      <c r="L34" s="8"/>
      <c r="M34" s="16"/>
      <c r="N34" s="17">
        <v>1800</v>
      </c>
      <c r="O34" s="17"/>
      <c r="P34" s="57"/>
      <c r="Q34" s="18">
        <v>0</v>
      </c>
      <c r="R34" s="57">
        <f t="shared" si="0"/>
        <v>0</v>
      </c>
    </row>
    <row r="35" spans="1:18" s="19" customFormat="1" ht="25.5" x14ac:dyDescent="0.25">
      <c r="A35" s="7"/>
      <c r="B35" s="8"/>
      <c r="C35" s="9" t="s">
        <v>21</v>
      </c>
      <c r="D35" s="10" t="s">
        <v>32</v>
      </c>
      <c r="E35" s="11">
        <v>414211916</v>
      </c>
      <c r="F35" s="12" t="s">
        <v>50</v>
      </c>
      <c r="G35" s="13" t="s">
        <v>28</v>
      </c>
      <c r="H35" s="21"/>
      <c r="I35" s="15"/>
      <c r="J35" s="15"/>
      <c r="K35" s="8"/>
      <c r="L35" s="8"/>
      <c r="M35" s="16"/>
      <c r="N35" s="17">
        <v>900</v>
      </c>
      <c r="O35" s="17"/>
      <c r="P35" s="57"/>
      <c r="Q35" s="18">
        <v>0</v>
      </c>
      <c r="R35" s="57">
        <f t="shared" si="0"/>
        <v>0</v>
      </c>
    </row>
    <row r="36" spans="1:18" s="19" customFormat="1" ht="25.5" x14ac:dyDescent="0.25">
      <c r="A36" s="7"/>
      <c r="B36" s="8"/>
      <c r="C36" s="9" t="s">
        <v>21</v>
      </c>
      <c r="D36" s="10" t="s">
        <v>32</v>
      </c>
      <c r="E36" s="11">
        <v>414211917</v>
      </c>
      <c r="F36" s="12" t="s">
        <v>51</v>
      </c>
      <c r="G36" s="13" t="s">
        <v>28</v>
      </c>
      <c r="H36" s="14"/>
      <c r="I36" s="15"/>
      <c r="J36" s="15"/>
      <c r="K36" s="8"/>
      <c r="L36" s="8"/>
      <c r="M36" s="16"/>
      <c r="N36" s="17">
        <v>900</v>
      </c>
      <c r="O36" s="17"/>
      <c r="P36" s="57"/>
      <c r="Q36" s="18">
        <v>0</v>
      </c>
      <c r="R36" s="57">
        <f t="shared" si="0"/>
        <v>0</v>
      </c>
    </row>
    <row r="37" spans="1:18" s="19" customFormat="1" ht="25.5" x14ac:dyDescent="0.25">
      <c r="A37" s="7"/>
      <c r="B37" s="8"/>
      <c r="C37" s="9" t="s">
        <v>21</v>
      </c>
      <c r="D37" s="10" t="s">
        <v>26</v>
      </c>
      <c r="E37" s="11">
        <v>414211918</v>
      </c>
      <c r="F37" s="12" t="s">
        <v>52</v>
      </c>
      <c r="G37" s="13" t="s">
        <v>28</v>
      </c>
      <c r="H37" s="14"/>
      <c r="I37" s="15"/>
      <c r="J37" s="15"/>
      <c r="K37" s="8"/>
      <c r="L37" s="8"/>
      <c r="M37" s="16"/>
      <c r="N37" s="17">
        <v>800</v>
      </c>
      <c r="O37" s="17"/>
      <c r="P37" s="57"/>
      <c r="Q37" s="18">
        <v>0</v>
      </c>
      <c r="R37" s="57">
        <f t="shared" si="0"/>
        <v>0</v>
      </c>
    </row>
    <row r="38" spans="1:18" s="19" customFormat="1" ht="25.5" x14ac:dyDescent="0.25">
      <c r="A38" s="7"/>
      <c r="B38" s="8"/>
      <c r="C38" s="9" t="s">
        <v>21</v>
      </c>
      <c r="D38" s="10" t="s">
        <v>26</v>
      </c>
      <c r="E38" s="11">
        <v>414230000</v>
      </c>
      <c r="F38" s="12" t="s">
        <v>53</v>
      </c>
      <c r="G38" s="13" t="s">
        <v>28</v>
      </c>
      <c r="H38" s="14"/>
      <c r="I38" s="15"/>
      <c r="J38" s="15"/>
      <c r="K38" s="8"/>
      <c r="L38" s="8"/>
      <c r="M38" s="16"/>
      <c r="N38" s="17">
        <v>900</v>
      </c>
      <c r="O38" s="17"/>
      <c r="P38" s="57"/>
      <c r="Q38" s="18">
        <v>0</v>
      </c>
      <c r="R38" s="57">
        <f t="shared" si="0"/>
        <v>0</v>
      </c>
    </row>
    <row r="39" spans="1:18" s="19" customFormat="1" ht="25.5" x14ac:dyDescent="0.25">
      <c r="A39" s="7"/>
      <c r="B39" s="8"/>
      <c r="C39" s="9" t="s">
        <v>21</v>
      </c>
      <c r="D39" s="10" t="s">
        <v>32</v>
      </c>
      <c r="E39" s="11">
        <v>414230001</v>
      </c>
      <c r="F39" s="12" t="s">
        <v>54</v>
      </c>
      <c r="G39" s="13" t="s">
        <v>28</v>
      </c>
      <c r="H39" s="14"/>
      <c r="I39" s="15"/>
      <c r="J39" s="15"/>
      <c r="K39" s="8"/>
      <c r="L39" s="8"/>
      <c r="M39" s="16"/>
      <c r="N39" s="17">
        <v>600</v>
      </c>
      <c r="O39" s="17"/>
      <c r="P39" s="57"/>
      <c r="Q39" s="18">
        <v>0</v>
      </c>
      <c r="R39" s="57">
        <f t="shared" si="0"/>
        <v>0</v>
      </c>
    </row>
    <row r="40" spans="1:18" s="19" customFormat="1" ht="25.5" x14ac:dyDescent="0.25">
      <c r="A40" s="7"/>
      <c r="B40" s="8"/>
      <c r="C40" s="9" t="s">
        <v>21</v>
      </c>
      <c r="D40" s="10" t="s">
        <v>26</v>
      </c>
      <c r="E40" s="11">
        <v>414250110</v>
      </c>
      <c r="F40" s="12" t="s">
        <v>55</v>
      </c>
      <c r="G40" s="13" t="s">
        <v>28</v>
      </c>
      <c r="H40" s="14"/>
      <c r="I40" s="15"/>
      <c r="J40" s="15"/>
      <c r="K40" s="8"/>
      <c r="L40" s="8"/>
      <c r="M40" s="16"/>
      <c r="N40" s="17">
        <v>28000</v>
      </c>
      <c r="O40" s="17"/>
      <c r="P40" s="57"/>
      <c r="Q40" s="18">
        <v>0</v>
      </c>
      <c r="R40" s="57">
        <f t="shared" ref="R40:R71" si="1">(P40*Q40+P40)*O40</f>
        <v>0</v>
      </c>
    </row>
    <row r="41" spans="1:18" s="19" customFormat="1" ht="25.5" x14ac:dyDescent="0.25">
      <c r="A41" s="7"/>
      <c r="B41" s="8"/>
      <c r="C41" s="9" t="s">
        <v>21</v>
      </c>
      <c r="D41" s="10" t="s">
        <v>26</v>
      </c>
      <c r="E41" s="11">
        <v>414250309</v>
      </c>
      <c r="F41" s="12" t="s">
        <v>56</v>
      </c>
      <c r="G41" s="13" t="s">
        <v>28</v>
      </c>
      <c r="H41" s="14"/>
      <c r="I41" s="15"/>
      <c r="J41" s="15"/>
      <c r="K41" s="8"/>
      <c r="L41" s="8"/>
      <c r="M41" s="16"/>
      <c r="N41" s="17">
        <v>600</v>
      </c>
      <c r="O41" s="17"/>
      <c r="P41" s="57"/>
      <c r="Q41" s="18">
        <v>0</v>
      </c>
      <c r="R41" s="57">
        <f t="shared" si="1"/>
        <v>0</v>
      </c>
    </row>
    <row r="42" spans="1:18" s="19" customFormat="1" ht="25.5" x14ac:dyDescent="0.25">
      <c r="A42" s="7"/>
      <c r="B42" s="8"/>
      <c r="C42" s="9" t="s">
        <v>21</v>
      </c>
      <c r="D42" s="10" t="s">
        <v>26</v>
      </c>
      <c r="E42" s="11">
        <v>414250412</v>
      </c>
      <c r="F42" s="12" t="s">
        <v>57</v>
      </c>
      <c r="G42" s="13" t="s">
        <v>28</v>
      </c>
      <c r="H42" s="14"/>
      <c r="I42" s="15"/>
      <c r="J42" s="15"/>
      <c r="K42" s="8"/>
      <c r="L42" s="8"/>
      <c r="M42" s="16"/>
      <c r="N42" s="17">
        <v>31200</v>
      </c>
      <c r="O42" s="17"/>
      <c r="P42" s="57"/>
      <c r="Q42" s="18">
        <v>0</v>
      </c>
      <c r="R42" s="57">
        <f t="shared" si="1"/>
        <v>0</v>
      </c>
    </row>
    <row r="43" spans="1:18" s="19" customFormat="1" ht="25.5" x14ac:dyDescent="0.25">
      <c r="A43" s="7"/>
      <c r="B43" s="8"/>
      <c r="C43" s="9" t="s">
        <v>21</v>
      </c>
      <c r="D43" s="10" t="s">
        <v>26</v>
      </c>
      <c r="E43" s="11">
        <v>414250612</v>
      </c>
      <c r="F43" s="12" t="s">
        <v>58</v>
      </c>
      <c r="G43" s="13" t="s">
        <v>28</v>
      </c>
      <c r="H43" s="14"/>
      <c r="I43" s="15"/>
      <c r="J43" s="15"/>
      <c r="K43" s="8"/>
      <c r="L43" s="8"/>
      <c r="M43" s="16"/>
      <c r="N43" s="17">
        <v>30000</v>
      </c>
      <c r="O43" s="17"/>
      <c r="P43" s="57"/>
      <c r="Q43" s="18">
        <v>0</v>
      </c>
      <c r="R43" s="57">
        <f t="shared" si="1"/>
        <v>0</v>
      </c>
    </row>
    <row r="44" spans="1:18" s="19" customFormat="1" ht="25.5" x14ac:dyDescent="0.25">
      <c r="A44" s="7"/>
      <c r="B44" s="8"/>
      <c r="C44" s="9" t="s">
        <v>21</v>
      </c>
      <c r="D44" s="10" t="s">
        <v>26</v>
      </c>
      <c r="E44" s="11">
        <v>414260212</v>
      </c>
      <c r="F44" s="12" t="s">
        <v>59</v>
      </c>
      <c r="G44" s="13" t="s">
        <v>28</v>
      </c>
      <c r="H44" s="14"/>
      <c r="I44" s="15"/>
      <c r="J44" s="15"/>
      <c r="K44" s="8"/>
      <c r="L44" s="8"/>
      <c r="M44" s="16"/>
      <c r="N44" s="17">
        <v>12500</v>
      </c>
      <c r="O44" s="17"/>
      <c r="P44" s="57"/>
      <c r="Q44" s="18">
        <v>0</v>
      </c>
      <c r="R44" s="57">
        <f t="shared" si="1"/>
        <v>0</v>
      </c>
    </row>
    <row r="45" spans="1:18" s="19" customFormat="1" ht="25.5" x14ac:dyDescent="0.25">
      <c r="A45" s="7"/>
      <c r="B45" s="8"/>
      <c r="C45" s="9" t="s">
        <v>21</v>
      </c>
      <c r="D45" s="10" t="s">
        <v>26</v>
      </c>
      <c r="E45" s="11">
        <v>414270112</v>
      </c>
      <c r="F45" s="12" t="s">
        <v>60</v>
      </c>
      <c r="G45" s="13" t="s">
        <v>28</v>
      </c>
      <c r="H45" s="14"/>
      <c r="I45" s="15"/>
      <c r="J45" s="15"/>
      <c r="K45" s="8"/>
      <c r="L45" s="8"/>
      <c r="M45" s="16"/>
      <c r="N45" s="17">
        <v>1050</v>
      </c>
      <c r="O45" s="17"/>
      <c r="P45" s="57"/>
      <c r="Q45" s="18">
        <v>0</v>
      </c>
      <c r="R45" s="57">
        <f t="shared" si="1"/>
        <v>0</v>
      </c>
    </row>
    <row r="46" spans="1:18" s="19" customFormat="1" ht="30" x14ac:dyDescent="0.25">
      <c r="A46" s="7"/>
      <c r="B46" s="8"/>
      <c r="C46" s="9" t="s">
        <v>21</v>
      </c>
      <c r="D46" s="10" t="s">
        <v>26</v>
      </c>
      <c r="E46" s="11">
        <v>414270212</v>
      </c>
      <c r="F46" s="12" t="s">
        <v>61</v>
      </c>
      <c r="G46" s="13" t="s">
        <v>28</v>
      </c>
      <c r="H46" s="14"/>
      <c r="I46" s="15"/>
      <c r="J46" s="15"/>
      <c r="K46" s="8"/>
      <c r="L46" s="8"/>
      <c r="M46" s="16"/>
      <c r="N46" s="17">
        <v>650</v>
      </c>
      <c r="O46" s="17"/>
      <c r="P46" s="57"/>
      <c r="Q46" s="18">
        <v>0</v>
      </c>
      <c r="R46" s="57">
        <f t="shared" si="1"/>
        <v>0</v>
      </c>
    </row>
    <row r="47" spans="1:18" s="19" customFormat="1" ht="30" x14ac:dyDescent="0.25">
      <c r="A47" s="7"/>
      <c r="B47" s="8"/>
      <c r="C47" s="9" t="s">
        <v>21</v>
      </c>
      <c r="D47" s="10" t="s">
        <v>26</v>
      </c>
      <c r="E47" s="11">
        <v>414310129</v>
      </c>
      <c r="F47" s="12" t="s">
        <v>62</v>
      </c>
      <c r="G47" s="13" t="s">
        <v>28</v>
      </c>
      <c r="H47" s="14"/>
      <c r="I47" s="15"/>
      <c r="J47" s="15"/>
      <c r="K47" s="8"/>
      <c r="L47" s="15"/>
      <c r="M47" s="16"/>
      <c r="N47" s="17">
        <v>3200</v>
      </c>
      <c r="O47" s="17"/>
      <c r="P47" s="57"/>
      <c r="Q47" s="18">
        <v>0</v>
      </c>
      <c r="R47" s="57">
        <f t="shared" si="1"/>
        <v>0</v>
      </c>
    </row>
    <row r="48" spans="1:18" s="19" customFormat="1" ht="30" x14ac:dyDescent="0.25">
      <c r="A48" s="7"/>
      <c r="B48" s="8"/>
      <c r="C48" s="9" t="s">
        <v>21</v>
      </c>
      <c r="D48" s="10" t="s">
        <v>26</v>
      </c>
      <c r="E48" s="11">
        <v>414310329</v>
      </c>
      <c r="F48" s="12" t="s">
        <v>63</v>
      </c>
      <c r="G48" s="13" t="s">
        <v>28</v>
      </c>
      <c r="H48" s="14"/>
      <c r="I48" s="15"/>
      <c r="J48" s="15"/>
      <c r="K48" s="8"/>
      <c r="L48" s="15"/>
      <c r="M48" s="16"/>
      <c r="N48" s="17">
        <v>3200</v>
      </c>
      <c r="O48" s="17"/>
      <c r="P48" s="57"/>
      <c r="Q48" s="18">
        <v>0</v>
      </c>
      <c r="R48" s="57">
        <f t="shared" si="1"/>
        <v>0</v>
      </c>
    </row>
    <row r="49" spans="1:18" s="19" customFormat="1" ht="25.5" x14ac:dyDescent="0.25">
      <c r="A49" s="7"/>
      <c r="B49" s="8"/>
      <c r="C49" s="9" t="s">
        <v>21</v>
      </c>
      <c r="D49" s="10" t="s">
        <v>26</v>
      </c>
      <c r="E49" s="11">
        <v>414310330</v>
      </c>
      <c r="F49" s="12" t="s">
        <v>64</v>
      </c>
      <c r="G49" s="13" t="s">
        <v>28</v>
      </c>
      <c r="H49" s="14"/>
      <c r="I49" s="15"/>
      <c r="J49" s="15"/>
      <c r="K49" s="8"/>
      <c r="L49" s="15"/>
      <c r="M49" s="16"/>
      <c r="N49" s="17">
        <v>400</v>
      </c>
      <c r="O49" s="17"/>
      <c r="P49" s="57"/>
      <c r="Q49" s="18">
        <v>0</v>
      </c>
      <c r="R49" s="57">
        <f t="shared" si="1"/>
        <v>0</v>
      </c>
    </row>
    <row r="50" spans="1:18" s="19" customFormat="1" ht="25.5" x14ac:dyDescent="0.25">
      <c r="A50" s="7"/>
      <c r="B50" s="8"/>
      <c r="C50" s="9" t="s">
        <v>21</v>
      </c>
      <c r="D50" s="10" t="s">
        <v>26</v>
      </c>
      <c r="E50" s="11">
        <v>414320212</v>
      </c>
      <c r="F50" s="12" t="s">
        <v>65</v>
      </c>
      <c r="G50" s="13" t="s">
        <v>28</v>
      </c>
      <c r="H50" s="14"/>
      <c r="I50" s="15"/>
      <c r="J50" s="15"/>
      <c r="K50" s="8"/>
      <c r="L50" s="15"/>
      <c r="M50" s="16"/>
      <c r="N50" s="17">
        <v>12000</v>
      </c>
      <c r="O50" s="17"/>
      <c r="P50" s="57"/>
      <c r="Q50" s="18">
        <v>0</v>
      </c>
      <c r="R50" s="57">
        <f t="shared" si="1"/>
        <v>0</v>
      </c>
    </row>
    <row r="51" spans="1:18" s="19" customFormat="1" ht="45" x14ac:dyDescent="0.25">
      <c r="A51" s="7"/>
      <c r="B51" s="8"/>
      <c r="C51" s="9" t="s">
        <v>21</v>
      </c>
      <c r="D51" s="10" t="s">
        <v>66</v>
      </c>
      <c r="E51" s="11">
        <v>414330613</v>
      </c>
      <c r="F51" s="12" t="s">
        <v>67</v>
      </c>
      <c r="G51" s="13" t="s">
        <v>68</v>
      </c>
      <c r="H51" s="14"/>
      <c r="I51" s="15"/>
      <c r="J51" s="15"/>
      <c r="K51" s="15"/>
      <c r="L51" s="15"/>
      <c r="M51" s="16"/>
      <c r="N51" s="17">
        <v>2900</v>
      </c>
      <c r="O51" s="17"/>
      <c r="P51" s="57"/>
      <c r="Q51" s="18">
        <v>0</v>
      </c>
      <c r="R51" s="57">
        <f t="shared" si="1"/>
        <v>0</v>
      </c>
    </row>
    <row r="52" spans="1:18" s="19" customFormat="1" ht="45" x14ac:dyDescent="0.25">
      <c r="A52" s="7"/>
      <c r="B52" s="8"/>
      <c r="C52" s="9" t="s">
        <v>21</v>
      </c>
      <c r="D52" s="10" t="s">
        <v>66</v>
      </c>
      <c r="E52" s="11">
        <v>414330614</v>
      </c>
      <c r="F52" s="12" t="s">
        <v>69</v>
      </c>
      <c r="G52" s="13" t="s">
        <v>68</v>
      </c>
      <c r="H52" s="14"/>
      <c r="I52" s="15"/>
      <c r="J52" s="15"/>
      <c r="K52" s="15"/>
      <c r="L52" s="15"/>
      <c r="M52" s="16"/>
      <c r="N52" s="17">
        <v>3400</v>
      </c>
      <c r="O52" s="17"/>
      <c r="P52" s="57"/>
      <c r="Q52" s="18">
        <v>0</v>
      </c>
      <c r="R52" s="57">
        <f t="shared" si="1"/>
        <v>0</v>
      </c>
    </row>
    <row r="53" spans="1:18" s="19" customFormat="1" ht="25.5" x14ac:dyDescent="0.25">
      <c r="A53" s="7"/>
      <c r="B53" s="8"/>
      <c r="C53" s="9" t="s">
        <v>21</v>
      </c>
      <c r="D53" s="10" t="s">
        <v>26</v>
      </c>
      <c r="E53" s="11">
        <v>414350001</v>
      </c>
      <c r="F53" s="12" t="s">
        <v>70</v>
      </c>
      <c r="G53" s="13" t="s">
        <v>28</v>
      </c>
      <c r="H53" s="14"/>
      <c r="I53" s="15"/>
      <c r="J53" s="15"/>
      <c r="K53" s="8"/>
      <c r="L53" s="15"/>
      <c r="M53" s="16"/>
      <c r="N53" s="17">
        <v>300</v>
      </c>
      <c r="O53" s="17"/>
      <c r="P53" s="57"/>
      <c r="Q53" s="18">
        <v>0</v>
      </c>
      <c r="R53" s="57">
        <f t="shared" si="1"/>
        <v>0</v>
      </c>
    </row>
    <row r="54" spans="1:18" s="19" customFormat="1" ht="25.5" x14ac:dyDescent="0.25">
      <c r="A54" s="7"/>
      <c r="B54" s="8"/>
      <c r="C54" s="9" t="s">
        <v>21</v>
      </c>
      <c r="D54" s="10" t="s">
        <v>26</v>
      </c>
      <c r="E54" s="11">
        <v>414350008</v>
      </c>
      <c r="F54" s="12" t="s">
        <v>71</v>
      </c>
      <c r="G54" s="13" t="s">
        <v>28</v>
      </c>
      <c r="H54" s="22"/>
      <c r="I54" s="15"/>
      <c r="J54" s="15"/>
      <c r="K54" s="8"/>
      <c r="L54" s="15"/>
      <c r="M54" s="16"/>
      <c r="N54" s="17">
        <v>200</v>
      </c>
      <c r="O54" s="17"/>
      <c r="P54" s="57"/>
      <c r="Q54" s="18">
        <v>0</v>
      </c>
      <c r="R54" s="57">
        <f t="shared" si="1"/>
        <v>0</v>
      </c>
    </row>
    <row r="55" spans="1:18" s="19" customFormat="1" ht="25.5" x14ac:dyDescent="0.25">
      <c r="A55" s="7"/>
      <c r="B55" s="8"/>
      <c r="C55" s="9" t="s">
        <v>21</v>
      </c>
      <c r="D55" s="10" t="s">
        <v>26</v>
      </c>
      <c r="E55" s="11">
        <v>414350012</v>
      </c>
      <c r="F55" s="12" t="s">
        <v>72</v>
      </c>
      <c r="G55" s="13" t="s">
        <v>28</v>
      </c>
      <c r="H55" s="14"/>
      <c r="I55" s="15"/>
      <c r="J55" s="15"/>
      <c r="K55" s="8"/>
      <c r="L55" s="15"/>
      <c r="M55" s="16"/>
      <c r="N55" s="17">
        <v>1500</v>
      </c>
      <c r="O55" s="17"/>
      <c r="P55" s="57"/>
      <c r="Q55" s="18">
        <v>0</v>
      </c>
      <c r="R55" s="57">
        <f t="shared" si="1"/>
        <v>0</v>
      </c>
    </row>
    <row r="56" spans="1:18" s="19" customFormat="1" ht="25.5" x14ac:dyDescent="0.25">
      <c r="A56" s="7"/>
      <c r="B56" s="8"/>
      <c r="C56" s="9" t="s">
        <v>21</v>
      </c>
      <c r="D56" s="10" t="s">
        <v>26</v>
      </c>
      <c r="E56" s="11">
        <v>414350016</v>
      </c>
      <c r="F56" s="12" t="s">
        <v>73</v>
      </c>
      <c r="G56" s="13" t="s">
        <v>28</v>
      </c>
      <c r="H56" s="14"/>
      <c r="I56" s="15"/>
      <c r="J56" s="15"/>
      <c r="K56" s="8"/>
      <c r="L56" s="15"/>
      <c r="M56" s="16"/>
      <c r="N56" s="17">
        <v>100</v>
      </c>
      <c r="O56" s="17"/>
      <c r="P56" s="57"/>
      <c r="Q56" s="18">
        <v>0</v>
      </c>
      <c r="R56" s="57">
        <f t="shared" si="1"/>
        <v>0</v>
      </c>
    </row>
    <row r="57" spans="1:18" s="19" customFormat="1" ht="25.5" x14ac:dyDescent="0.25">
      <c r="A57" s="7"/>
      <c r="B57" s="8"/>
      <c r="C57" s="9" t="s">
        <v>21</v>
      </c>
      <c r="D57" s="10" t="s">
        <v>26</v>
      </c>
      <c r="E57" s="11">
        <v>414410111</v>
      </c>
      <c r="F57" s="12" t="s">
        <v>74</v>
      </c>
      <c r="G57" s="13" t="s">
        <v>28</v>
      </c>
      <c r="H57" s="14"/>
      <c r="I57" s="15"/>
      <c r="J57" s="15"/>
      <c r="K57" s="8"/>
      <c r="L57" s="15"/>
      <c r="M57" s="16"/>
      <c r="N57" s="17">
        <v>690</v>
      </c>
      <c r="O57" s="17"/>
      <c r="P57" s="57"/>
      <c r="Q57" s="18">
        <v>0</v>
      </c>
      <c r="R57" s="57">
        <f t="shared" si="1"/>
        <v>0</v>
      </c>
    </row>
    <row r="58" spans="1:18" s="19" customFormat="1" ht="30" x14ac:dyDescent="0.25">
      <c r="A58" s="7"/>
      <c r="B58" s="8"/>
      <c r="C58" s="9" t="s">
        <v>21</v>
      </c>
      <c r="D58" s="10" t="s">
        <v>75</v>
      </c>
      <c r="E58" s="11">
        <v>419033513</v>
      </c>
      <c r="F58" s="12" t="s">
        <v>76</v>
      </c>
      <c r="G58" s="13" t="s">
        <v>77</v>
      </c>
      <c r="H58" s="14"/>
      <c r="I58" s="15"/>
      <c r="J58" s="15"/>
      <c r="K58" s="8"/>
      <c r="L58" s="15"/>
      <c r="M58" s="16"/>
      <c r="N58" s="17">
        <v>16</v>
      </c>
      <c r="O58" s="17"/>
      <c r="P58" s="57"/>
      <c r="Q58" s="18">
        <v>0</v>
      </c>
      <c r="R58" s="57">
        <f t="shared" si="1"/>
        <v>0</v>
      </c>
    </row>
    <row r="59" spans="1:18" s="19" customFormat="1" ht="30" x14ac:dyDescent="0.25">
      <c r="A59" s="7"/>
      <c r="B59" s="8"/>
      <c r="C59" s="9" t="s">
        <v>21</v>
      </c>
      <c r="D59" s="10" t="s">
        <v>75</v>
      </c>
      <c r="E59" s="11">
        <v>419033514</v>
      </c>
      <c r="F59" s="12" t="s">
        <v>78</v>
      </c>
      <c r="G59" s="13" t="s">
        <v>79</v>
      </c>
      <c r="H59" s="14"/>
      <c r="I59" s="15"/>
      <c r="J59" s="15"/>
      <c r="K59" s="8"/>
      <c r="L59" s="15"/>
      <c r="M59" s="15"/>
      <c r="N59" s="17">
        <v>10</v>
      </c>
      <c r="O59" s="17"/>
      <c r="P59" s="57"/>
      <c r="Q59" s="18">
        <v>0</v>
      </c>
      <c r="R59" s="57">
        <f t="shared" si="1"/>
        <v>0</v>
      </c>
    </row>
    <row r="60" spans="1:18" s="19" customFormat="1" ht="30" x14ac:dyDescent="0.25">
      <c r="A60" s="7"/>
      <c r="B60" s="8"/>
      <c r="C60" s="9" t="s">
        <v>21</v>
      </c>
      <c r="D60" s="10" t="s">
        <v>75</v>
      </c>
      <c r="E60" s="11">
        <v>419033515</v>
      </c>
      <c r="F60" s="12" t="s">
        <v>80</v>
      </c>
      <c r="G60" s="13" t="s">
        <v>79</v>
      </c>
      <c r="H60" s="14"/>
      <c r="I60" s="15"/>
      <c r="J60" s="15"/>
      <c r="K60" s="8"/>
      <c r="L60" s="15"/>
      <c r="M60" s="16"/>
      <c r="N60" s="17">
        <v>2</v>
      </c>
      <c r="O60" s="17"/>
      <c r="P60" s="57"/>
      <c r="Q60" s="18">
        <v>0</v>
      </c>
      <c r="R60" s="57">
        <f t="shared" si="1"/>
        <v>0</v>
      </c>
    </row>
    <row r="61" spans="1:18" s="19" customFormat="1" ht="30" x14ac:dyDescent="0.25">
      <c r="A61" s="7"/>
      <c r="B61" s="8"/>
      <c r="C61" s="9" t="s">
        <v>21</v>
      </c>
      <c r="D61" s="10" t="s">
        <v>75</v>
      </c>
      <c r="E61" s="11">
        <v>419033516</v>
      </c>
      <c r="F61" s="12" t="s">
        <v>81</v>
      </c>
      <c r="G61" s="13" t="s">
        <v>79</v>
      </c>
      <c r="H61" s="14"/>
      <c r="I61" s="15"/>
      <c r="J61" s="15"/>
      <c r="K61" s="8"/>
      <c r="L61" s="15"/>
      <c r="M61" s="16"/>
      <c r="N61" s="17">
        <v>6</v>
      </c>
      <c r="O61" s="17"/>
      <c r="P61" s="57"/>
      <c r="Q61" s="18">
        <v>0</v>
      </c>
      <c r="R61" s="57">
        <f t="shared" si="1"/>
        <v>0</v>
      </c>
    </row>
    <row r="62" spans="1:18" s="19" customFormat="1" ht="30" x14ac:dyDescent="0.25">
      <c r="A62" s="7"/>
      <c r="B62" s="8"/>
      <c r="C62" s="9" t="s">
        <v>21</v>
      </c>
      <c r="D62" s="10" t="s">
        <v>75</v>
      </c>
      <c r="E62" s="11">
        <v>419033517</v>
      </c>
      <c r="F62" s="12" t="s">
        <v>82</v>
      </c>
      <c r="G62" s="13" t="s">
        <v>79</v>
      </c>
      <c r="H62" s="14"/>
      <c r="I62" s="15"/>
      <c r="J62" s="15"/>
      <c r="K62" s="8"/>
      <c r="L62" s="15"/>
      <c r="M62" s="16"/>
      <c r="N62" s="17">
        <v>4</v>
      </c>
      <c r="O62" s="17"/>
      <c r="P62" s="57"/>
      <c r="Q62" s="18">
        <v>0</v>
      </c>
      <c r="R62" s="57">
        <f t="shared" si="1"/>
        <v>0</v>
      </c>
    </row>
    <row r="63" spans="1:18" s="19" customFormat="1" ht="30" x14ac:dyDescent="0.25">
      <c r="A63" s="7"/>
      <c r="B63" s="8"/>
      <c r="C63" s="9" t="s">
        <v>21</v>
      </c>
      <c r="D63" s="10" t="s">
        <v>75</v>
      </c>
      <c r="E63" s="11">
        <v>419033518</v>
      </c>
      <c r="F63" s="12" t="s">
        <v>83</v>
      </c>
      <c r="G63" s="13" t="s">
        <v>79</v>
      </c>
      <c r="H63" s="14"/>
      <c r="I63" s="15"/>
      <c r="J63" s="15"/>
      <c r="K63" s="8"/>
      <c r="L63" s="15"/>
      <c r="M63" s="15"/>
      <c r="N63" s="17">
        <v>4</v>
      </c>
      <c r="O63" s="17"/>
      <c r="P63" s="57"/>
      <c r="Q63" s="18">
        <v>0.19</v>
      </c>
      <c r="R63" s="57">
        <f t="shared" si="1"/>
        <v>0</v>
      </c>
    </row>
    <row r="64" spans="1:18" s="19" customFormat="1" ht="45" x14ac:dyDescent="0.25">
      <c r="A64" s="7"/>
      <c r="B64" s="8"/>
      <c r="C64" s="9" t="s">
        <v>21</v>
      </c>
      <c r="D64" s="10" t="s">
        <v>75</v>
      </c>
      <c r="E64" s="11">
        <v>419033519</v>
      </c>
      <c r="F64" s="12" t="s">
        <v>84</v>
      </c>
      <c r="G64" s="13" t="s">
        <v>79</v>
      </c>
      <c r="H64" s="14"/>
      <c r="I64" s="15"/>
      <c r="J64" s="15"/>
      <c r="K64" s="8"/>
      <c r="L64" s="15"/>
      <c r="M64" s="15"/>
      <c r="N64" s="17">
        <v>4</v>
      </c>
      <c r="O64" s="17"/>
      <c r="P64" s="57"/>
      <c r="Q64" s="18">
        <v>0.19</v>
      </c>
      <c r="R64" s="57">
        <f t="shared" si="1"/>
        <v>0</v>
      </c>
    </row>
    <row r="65" spans="1:18" s="19" customFormat="1" ht="45" x14ac:dyDescent="0.25">
      <c r="A65" s="7"/>
      <c r="B65" s="8"/>
      <c r="C65" s="9" t="s">
        <v>21</v>
      </c>
      <c r="D65" s="10" t="s">
        <v>75</v>
      </c>
      <c r="E65" s="11">
        <v>419033520</v>
      </c>
      <c r="F65" s="12" t="s">
        <v>85</v>
      </c>
      <c r="G65" s="13" t="s">
        <v>79</v>
      </c>
      <c r="H65" s="14"/>
      <c r="I65" s="15"/>
      <c r="J65" s="15"/>
      <c r="K65" s="8"/>
      <c r="L65" s="15"/>
      <c r="M65" s="15"/>
      <c r="N65" s="17">
        <v>6</v>
      </c>
      <c r="O65" s="17"/>
      <c r="P65" s="57"/>
      <c r="Q65" s="18">
        <v>0.19</v>
      </c>
      <c r="R65" s="57">
        <f t="shared" si="1"/>
        <v>0</v>
      </c>
    </row>
    <row r="66" spans="1:18" s="19" customFormat="1" ht="30" x14ac:dyDescent="0.25">
      <c r="A66" s="7"/>
      <c r="B66" s="8"/>
      <c r="C66" s="9" t="s">
        <v>21</v>
      </c>
      <c r="D66" s="10" t="s">
        <v>75</v>
      </c>
      <c r="E66" s="11">
        <v>419033521</v>
      </c>
      <c r="F66" s="12" t="s">
        <v>86</v>
      </c>
      <c r="G66" s="13" t="s">
        <v>87</v>
      </c>
      <c r="H66" s="14"/>
      <c r="I66" s="15"/>
      <c r="J66" s="15"/>
      <c r="K66" s="8"/>
      <c r="L66" s="15"/>
      <c r="M66" s="16"/>
      <c r="N66" s="17">
        <v>8</v>
      </c>
      <c r="O66" s="17"/>
      <c r="P66" s="57"/>
      <c r="Q66" s="18">
        <v>0</v>
      </c>
      <c r="R66" s="57">
        <f t="shared" si="1"/>
        <v>0</v>
      </c>
    </row>
    <row r="67" spans="1:18" s="19" customFormat="1" ht="25.5" x14ac:dyDescent="0.25">
      <c r="A67" s="7"/>
      <c r="B67" s="8"/>
      <c r="C67" s="9" t="s">
        <v>21</v>
      </c>
      <c r="D67" s="10" t="s">
        <v>88</v>
      </c>
      <c r="E67" s="11">
        <v>419040307</v>
      </c>
      <c r="F67" s="12" t="s">
        <v>89</v>
      </c>
      <c r="G67" s="13" t="s">
        <v>90</v>
      </c>
      <c r="H67" s="14"/>
      <c r="I67" s="15"/>
      <c r="J67" s="15"/>
      <c r="K67" s="15"/>
      <c r="L67" s="15"/>
      <c r="M67" s="16"/>
      <c r="N67" s="17">
        <v>12</v>
      </c>
      <c r="O67" s="17"/>
      <c r="P67" s="57"/>
      <c r="Q67" s="18">
        <v>0</v>
      </c>
      <c r="R67" s="57">
        <f t="shared" si="1"/>
        <v>0</v>
      </c>
    </row>
    <row r="68" spans="1:18" s="19" customFormat="1" ht="25.5" x14ac:dyDescent="0.25">
      <c r="A68" s="7"/>
      <c r="B68" s="8"/>
      <c r="C68" s="9" t="s">
        <v>21</v>
      </c>
      <c r="D68" s="10" t="s">
        <v>88</v>
      </c>
      <c r="E68" s="11">
        <v>419040308</v>
      </c>
      <c r="F68" s="12" t="s">
        <v>91</v>
      </c>
      <c r="G68" s="13" t="s">
        <v>90</v>
      </c>
      <c r="H68" s="14"/>
      <c r="I68" s="15"/>
      <c r="J68" s="15"/>
      <c r="K68" s="15"/>
      <c r="L68" s="15"/>
      <c r="M68" s="16"/>
      <c r="N68" s="17">
        <v>28</v>
      </c>
      <c r="O68" s="17"/>
      <c r="P68" s="57"/>
      <c r="Q68" s="18">
        <v>0</v>
      </c>
      <c r="R68" s="57">
        <f t="shared" si="1"/>
        <v>0</v>
      </c>
    </row>
    <row r="69" spans="1:18" s="19" customFormat="1" ht="25.5" x14ac:dyDescent="0.25">
      <c r="A69" s="7"/>
      <c r="B69" s="8"/>
      <c r="C69" s="9" t="s">
        <v>21</v>
      </c>
      <c r="D69" s="10" t="s">
        <v>88</v>
      </c>
      <c r="E69" s="11">
        <v>419040309</v>
      </c>
      <c r="F69" s="12" t="s">
        <v>92</v>
      </c>
      <c r="G69" s="13" t="s">
        <v>90</v>
      </c>
      <c r="H69" s="14"/>
      <c r="I69" s="15"/>
      <c r="J69" s="15"/>
      <c r="K69" s="15"/>
      <c r="L69" s="15"/>
      <c r="M69" s="16"/>
      <c r="N69" s="17">
        <v>12</v>
      </c>
      <c r="O69" s="17"/>
      <c r="P69" s="57"/>
      <c r="Q69" s="18">
        <v>0</v>
      </c>
      <c r="R69" s="57">
        <f t="shared" si="1"/>
        <v>0</v>
      </c>
    </row>
    <row r="70" spans="1:18" s="19" customFormat="1" ht="25.5" x14ac:dyDescent="0.25">
      <c r="A70" s="7"/>
      <c r="B70" s="8"/>
      <c r="C70" s="9" t="s">
        <v>21</v>
      </c>
      <c r="D70" s="10" t="s">
        <v>88</v>
      </c>
      <c r="E70" s="11">
        <v>419040310</v>
      </c>
      <c r="F70" s="12" t="s">
        <v>93</v>
      </c>
      <c r="G70" s="13" t="s">
        <v>94</v>
      </c>
      <c r="H70" s="14"/>
      <c r="I70" s="15"/>
      <c r="J70" s="15"/>
      <c r="K70" s="15"/>
      <c r="L70" s="15"/>
      <c r="M70" s="16"/>
      <c r="N70" s="17">
        <v>48</v>
      </c>
      <c r="O70" s="17"/>
      <c r="P70" s="57"/>
      <c r="Q70" s="18">
        <v>0</v>
      </c>
      <c r="R70" s="57">
        <f t="shared" si="1"/>
        <v>0</v>
      </c>
    </row>
    <row r="71" spans="1:18" s="51" customFormat="1" ht="25.5" x14ac:dyDescent="0.25">
      <c r="A71" s="7"/>
      <c r="B71" s="8"/>
      <c r="C71" s="43" t="s">
        <v>21</v>
      </c>
      <c r="D71" s="52" t="s">
        <v>88</v>
      </c>
      <c r="E71" s="45">
        <v>419040311</v>
      </c>
      <c r="F71" s="46" t="s">
        <v>95</v>
      </c>
      <c r="G71" s="47" t="s">
        <v>96</v>
      </c>
      <c r="H71" s="48"/>
      <c r="I71" s="49"/>
      <c r="J71" s="49"/>
      <c r="K71" s="49"/>
      <c r="L71" s="49"/>
      <c r="M71" s="50"/>
      <c r="N71" s="17">
        <v>20</v>
      </c>
      <c r="O71" s="17"/>
      <c r="P71" s="57"/>
      <c r="Q71" s="18">
        <v>0</v>
      </c>
      <c r="R71" s="57">
        <f t="shared" si="1"/>
        <v>0</v>
      </c>
    </row>
    <row r="72" spans="1:18" s="51" customFormat="1" ht="25.5" x14ac:dyDescent="0.25">
      <c r="A72" s="7"/>
      <c r="B72" s="8"/>
      <c r="C72" s="43" t="s">
        <v>21</v>
      </c>
      <c r="D72" s="52" t="s">
        <v>88</v>
      </c>
      <c r="E72" s="45">
        <v>419040312</v>
      </c>
      <c r="F72" s="46" t="s">
        <v>97</v>
      </c>
      <c r="G72" s="47" t="s">
        <v>98</v>
      </c>
      <c r="H72" s="48"/>
      <c r="I72" s="49"/>
      <c r="J72" s="49"/>
      <c r="K72" s="49"/>
      <c r="L72" s="49"/>
      <c r="M72" s="50"/>
      <c r="N72" s="17">
        <v>140</v>
      </c>
      <c r="O72" s="17"/>
      <c r="P72" s="57"/>
      <c r="Q72" s="18">
        <v>0</v>
      </c>
      <c r="R72" s="57">
        <f t="shared" ref="R72:R74" si="2">(P72*Q72+P72)*O72</f>
        <v>0</v>
      </c>
    </row>
    <row r="73" spans="1:18" s="51" customFormat="1" ht="25.5" x14ac:dyDescent="0.25">
      <c r="A73" s="7"/>
      <c r="B73" s="8"/>
      <c r="C73" s="43" t="s">
        <v>21</v>
      </c>
      <c r="D73" s="44" t="s">
        <v>88</v>
      </c>
      <c r="E73" s="53">
        <v>419040313</v>
      </c>
      <c r="F73" s="54" t="s">
        <v>99</v>
      </c>
      <c r="G73" s="55" t="s">
        <v>98</v>
      </c>
      <c r="H73" s="48"/>
      <c r="I73" s="49"/>
      <c r="J73" s="49"/>
      <c r="K73" s="49"/>
      <c r="L73" s="49"/>
      <c r="M73" s="50"/>
      <c r="N73" s="17">
        <v>8</v>
      </c>
      <c r="O73" s="17"/>
      <c r="P73" s="57"/>
      <c r="Q73" s="18">
        <v>0</v>
      </c>
      <c r="R73" s="57">
        <f t="shared" si="2"/>
        <v>0</v>
      </c>
    </row>
    <row r="74" spans="1:18" s="51" customFormat="1" ht="30" x14ac:dyDescent="0.25">
      <c r="A74" s="7"/>
      <c r="B74" s="8"/>
      <c r="C74" s="43" t="s">
        <v>21</v>
      </c>
      <c r="D74" s="44" t="s">
        <v>88</v>
      </c>
      <c r="E74" s="45">
        <v>419040605</v>
      </c>
      <c r="F74" s="46" t="s">
        <v>100</v>
      </c>
      <c r="G74" s="47" t="s">
        <v>79</v>
      </c>
      <c r="H74" s="48"/>
      <c r="I74" s="49"/>
      <c r="J74" s="49"/>
      <c r="K74" s="49"/>
      <c r="L74" s="49"/>
      <c r="M74" s="50"/>
      <c r="N74" s="17">
        <v>9</v>
      </c>
      <c r="O74" s="17"/>
      <c r="P74" s="57"/>
      <c r="Q74" s="18">
        <v>0</v>
      </c>
      <c r="R74" s="57">
        <f t="shared" si="2"/>
        <v>0</v>
      </c>
    </row>
    <row r="75" spans="1:18" s="19" customFormat="1" x14ac:dyDescent="0.25">
      <c r="A75" s="23"/>
      <c r="B75" s="23"/>
      <c r="C75" s="24"/>
      <c r="D75" s="25"/>
      <c r="E75" s="26"/>
      <c r="F75" s="27"/>
      <c r="G75" s="1"/>
      <c r="H75" s="28"/>
      <c r="I75" s="29"/>
      <c r="J75" s="29"/>
      <c r="K75" s="23"/>
      <c r="L75" s="29"/>
      <c r="M75" s="29"/>
      <c r="N75" s="24"/>
      <c r="O75" s="30"/>
      <c r="P75" s="58"/>
      <c r="Q75" s="31"/>
      <c r="R75" s="58"/>
    </row>
    <row r="76" spans="1:18" s="19" customFormat="1" x14ac:dyDescent="0.25">
      <c r="A76" s="23"/>
      <c r="B76" s="23"/>
      <c r="C76" s="24"/>
      <c r="D76" s="25"/>
      <c r="E76" s="26"/>
      <c r="F76" s="27"/>
      <c r="G76" s="1"/>
      <c r="H76" s="28"/>
      <c r="I76" s="29"/>
      <c r="J76" s="29"/>
      <c r="K76" s="23"/>
      <c r="L76" s="29"/>
      <c r="M76" s="29"/>
      <c r="N76" s="24"/>
      <c r="O76" s="30"/>
      <c r="P76" s="58"/>
      <c r="Q76" s="31"/>
      <c r="R76" s="58"/>
    </row>
    <row r="77" spans="1:18" x14ac:dyDescent="0.25">
      <c r="A77" s="32"/>
      <c r="B77" s="32"/>
      <c r="C77" s="33"/>
      <c r="D77" s="34"/>
      <c r="E77" s="35"/>
      <c r="F77" s="34"/>
      <c r="G77" s="36"/>
      <c r="H77" s="37"/>
      <c r="I77" s="37"/>
      <c r="J77" s="37"/>
      <c r="K77" s="32"/>
      <c r="L77" s="37"/>
      <c r="M77" s="37"/>
      <c r="N77" s="38"/>
      <c r="O77" s="39"/>
      <c r="P77" s="59"/>
      <c r="Q77" s="40"/>
      <c r="R77" s="59"/>
    </row>
    <row r="78" spans="1:18" x14ac:dyDescent="0.25">
      <c r="A78" s="32"/>
      <c r="B78" s="32"/>
      <c r="C78" s="33"/>
      <c r="D78" s="34"/>
      <c r="E78" s="35"/>
      <c r="F78" s="34"/>
      <c r="G78" s="36"/>
      <c r="H78" s="37"/>
      <c r="I78" s="37"/>
      <c r="J78" s="37"/>
      <c r="K78" s="32"/>
      <c r="L78" s="37"/>
      <c r="M78" s="37"/>
      <c r="N78" s="36"/>
      <c r="O78" s="39"/>
      <c r="P78" s="59"/>
      <c r="Q78" s="40"/>
      <c r="R78" s="59"/>
    </row>
    <row r="79" spans="1:18" x14ac:dyDescent="0.25">
      <c r="A79" s="32"/>
      <c r="B79" s="32"/>
      <c r="C79" s="33"/>
      <c r="E79" s="1"/>
      <c r="O79" s="39"/>
      <c r="P79" s="59"/>
      <c r="Q79" s="40"/>
    </row>
    <row r="80" spans="1:18" ht="15.75" thickBot="1" x14ac:dyDescent="0.3">
      <c r="A80" s="32"/>
      <c r="B80" s="32"/>
      <c r="C80" s="33"/>
      <c r="E80" s="1"/>
      <c r="O80" s="39"/>
      <c r="P80" s="59"/>
      <c r="Q80" s="40"/>
    </row>
    <row r="81" spans="1:18" ht="16.5" thickBot="1" x14ac:dyDescent="0.3">
      <c r="A81" s="63" t="s">
        <v>106</v>
      </c>
      <c r="B81" s="64"/>
      <c r="C81" s="64"/>
      <c r="D81" s="64"/>
      <c r="E81" s="64"/>
      <c r="F81" s="64"/>
      <c r="G81" s="41"/>
      <c r="R81" s="61">
        <f>SUM(R8:R74)</f>
        <v>0</v>
      </c>
    </row>
  </sheetData>
  <autoFilter ref="A7:R7" xr:uid="{00000000-0009-0000-0000-000000000000}">
    <sortState ref="A8:R74">
      <sortCondition ref="E7"/>
    </sortState>
  </autoFilter>
  <mergeCells count="6">
    <mergeCell ref="A81:F81"/>
    <mergeCell ref="A1:R1"/>
    <mergeCell ref="A2:R2"/>
    <mergeCell ref="A3:R3"/>
    <mergeCell ref="A4:R4"/>
    <mergeCell ref="A6:R6"/>
  </mergeCells>
  <conditionalFormatting sqref="E8:E70">
    <cfRule type="duplicateValues" dxfId="3" priority="4"/>
  </conditionalFormatting>
  <conditionalFormatting sqref="E71:E72 E75:E76">
    <cfRule type="duplicateValues" dxfId="2" priority="3"/>
  </conditionalFormatting>
  <conditionalFormatting sqref="E73">
    <cfRule type="duplicateValues" dxfId="1" priority="2"/>
  </conditionalFormatting>
  <conditionalFormatting sqref="E74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YONATHAN MARIN AGUIRRE</dc:creator>
  <cp:lastModifiedBy>ASTRID VANESSA JIMENEZ ZAPATA</cp:lastModifiedBy>
  <dcterms:created xsi:type="dcterms:W3CDTF">2025-08-21T19:28:39Z</dcterms:created>
  <dcterms:modified xsi:type="dcterms:W3CDTF">2025-08-25T19:46:13Z</dcterms:modified>
</cp:coreProperties>
</file>