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sid Chavarría\OneDrive\Metrosalud\Albergues\2025-2\Estudio Previo\"/>
    </mc:Choice>
  </mc:AlternateContent>
  <xr:revisionPtr revIDLastSave="0" documentId="13_ncr:1_{2B8F62FE-9B1F-46C3-974A-5AB3326B9E1B}" xr6:coauthVersionLast="47" xr6:coauthVersionMax="47" xr10:uidLastSave="{00000000-0000-0000-0000-000000000000}"/>
  <bookViews>
    <workbookView xWindow="-120" yWindow="-120" windowWidth="20730" windowHeight="11040" xr2:uid="{DFAF42DB-5520-44B6-B8AD-7A478A92D92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F11" i="1"/>
  <c r="H11" i="1" s="1"/>
  <c r="F12" i="1"/>
  <c r="F13" i="1"/>
  <c r="H13" i="1" s="1"/>
  <c r="F14" i="1"/>
  <c r="H14" i="1" s="1"/>
  <c r="F15" i="1"/>
  <c r="H15" i="1" s="1"/>
  <c r="H12" i="1"/>
  <c r="F9" i="1"/>
  <c r="H9" i="1" s="1"/>
  <c r="F4" i="1"/>
  <c r="H4" i="1" s="1"/>
  <c r="F5" i="1"/>
  <c r="H5" i="1" s="1"/>
  <c r="F6" i="1"/>
  <c r="H6" i="1" s="1"/>
  <c r="F7" i="1"/>
  <c r="H7" i="1" s="1"/>
  <c r="F8" i="1"/>
  <c r="H8" i="1" s="1"/>
  <c r="H16" i="1" l="1"/>
  <c r="H17" i="1"/>
  <c r="H18" i="1" s="1"/>
</calcChain>
</file>

<file path=xl/sharedStrings.xml><?xml version="1.0" encoding="utf-8"?>
<sst xmlns="http://schemas.openxmlformats.org/spreadsheetml/2006/main" count="47" uniqueCount="27">
  <si>
    <t xml:space="preserve">CONCEPTO </t>
  </si>
  <si>
    <t xml:space="preserve">VALOR UNITARIO SIN IMPUESTO </t>
  </si>
  <si>
    <t xml:space="preserve">VALOR TOTAL  SIN IMPUESTO </t>
  </si>
  <si>
    <t xml:space="preserve">SUBTOTAL </t>
  </si>
  <si>
    <t xml:space="preserve">TOTAL </t>
  </si>
  <si>
    <t>CANTIDAD</t>
  </si>
  <si>
    <t>DIAS</t>
  </si>
  <si>
    <t>TOTAL RACIONES</t>
  </si>
  <si>
    <t>IMPUESTO AL CONSUMO 8%</t>
  </si>
  <si>
    <t xml:space="preserve">Promedio </t>
  </si>
  <si>
    <t>Rango de edad</t>
  </si>
  <si>
    <t xml:space="preserve">Alimentación </t>
  </si>
  <si>
    <t>Cantidad proyectada</t>
  </si>
  <si>
    <t xml:space="preserve">Valor Unitario </t>
  </si>
  <si>
    <t xml:space="preserve">Valor Total </t>
  </si>
  <si>
    <t>0 - 5 Años y 11 Meses</t>
  </si>
  <si>
    <t xml:space="preserve">Desayuno </t>
  </si>
  <si>
    <t>Media Mañana</t>
  </si>
  <si>
    <t xml:space="preserve">Almuerzo </t>
  </si>
  <si>
    <t>Media tarde</t>
  </si>
  <si>
    <t>Cena</t>
  </si>
  <si>
    <t>Merienda</t>
  </si>
  <si>
    <t xml:space="preserve">6 años en adelante </t>
  </si>
  <si>
    <t xml:space="preserve">TOTAL PROMEDIO </t>
  </si>
  <si>
    <t xml:space="preserve">Rango de edad </t>
  </si>
  <si>
    <t xml:space="preserve">ANEXO 5.  ECONOMICO </t>
  </si>
  <si>
    <r>
      <t xml:space="preserve">OBJETO: </t>
    </r>
    <r>
      <rPr>
        <sz val="11"/>
        <color theme="1"/>
        <rFont val="Aptos Narrow"/>
        <family val="2"/>
        <scheme val="minor"/>
      </rPr>
      <t>SERVICIO DE ALIMENTACIÓN PARA LA ASISTENCIA INTEGRAL TRANSITORIA A POBLACIÓN QUE SE ENCUENTRA EN SITUACIÓN DE VULNERABILIDAD POR DESPLAZAMIENTO FORZADO EN EL DISTRITO DE MEDELLÍN.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</si>
</sst>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"/>
      <color rgb="FF000000"/>
      <name val="Aptos Narrow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Fill="1" applyBorder="1"/>
    <xf numFmtId="6" fontId="2" fillId="0" borderId="1" xfId="0" applyNumberFormat="1" applyFont="1" applyBorder="1"/>
    <xf numFmtId="165" fontId="4" fillId="0" borderId="1" xfId="2" applyNumberFormat="1" applyFont="1" applyBorder="1"/>
    <xf numFmtId="165" fontId="2" fillId="0" borderId="1" xfId="0" applyNumberFormat="1" applyFont="1" applyBorder="1"/>
    <xf numFmtId="0" fontId="5" fillId="0" borderId="0" xfId="0" applyFont="1"/>
    <xf numFmtId="0" fontId="5" fillId="0" borderId="4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6" fontId="7" fillId="0" borderId="5" xfId="0" applyNumberFormat="1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6" fontId="6" fillId="3" borderId="5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FEF5-0253-4EBC-8447-5970D9570409}">
  <dimension ref="B1:H18"/>
  <sheetViews>
    <sheetView tabSelected="1" workbookViewId="0">
      <selection activeCell="G7" sqref="G7"/>
    </sheetView>
  </sheetViews>
  <sheetFormatPr baseColWidth="10" defaultRowHeight="15" x14ac:dyDescent="0.25"/>
  <cols>
    <col min="1" max="1" width="4.7109375" customWidth="1"/>
    <col min="2" max="2" width="15.42578125" customWidth="1"/>
    <col min="3" max="3" width="20.28515625" customWidth="1"/>
    <col min="4" max="4" width="6.28515625" customWidth="1"/>
    <col min="5" max="5" width="9.140625" customWidth="1"/>
    <col min="6" max="6" width="12.140625" customWidth="1"/>
    <col min="7" max="7" width="12.7109375" customWidth="1"/>
    <col min="8" max="8" width="15.5703125" customWidth="1"/>
  </cols>
  <sheetData>
    <row r="1" spans="2:8" ht="22.5" customHeight="1" x14ac:dyDescent="0.25">
      <c r="B1" s="34" t="s">
        <v>25</v>
      </c>
      <c r="C1" s="34"/>
      <c r="D1" s="34"/>
      <c r="E1" s="34"/>
      <c r="F1" s="34"/>
      <c r="G1" s="34"/>
      <c r="H1" s="34"/>
    </row>
    <row r="2" spans="2:8" ht="55.5" customHeight="1" x14ac:dyDescent="0.25">
      <c r="B2" s="33" t="s">
        <v>26</v>
      </c>
      <c r="C2" s="33"/>
      <c r="D2" s="33"/>
      <c r="E2" s="33"/>
      <c r="F2" s="33"/>
      <c r="G2" s="33"/>
      <c r="H2" s="33"/>
    </row>
    <row r="3" spans="2:8" ht="45.75" customHeight="1" x14ac:dyDescent="0.25">
      <c r="B3" s="2" t="s">
        <v>24</v>
      </c>
      <c r="C3" s="2" t="s">
        <v>0</v>
      </c>
      <c r="D3" s="2" t="s">
        <v>6</v>
      </c>
      <c r="E3" s="2" t="s">
        <v>5</v>
      </c>
      <c r="F3" s="3" t="s">
        <v>7</v>
      </c>
      <c r="G3" s="3" t="s">
        <v>1</v>
      </c>
      <c r="H3" s="3" t="s">
        <v>2</v>
      </c>
    </row>
    <row r="4" spans="2:8" ht="18" customHeight="1" x14ac:dyDescent="0.25">
      <c r="B4" s="30" t="s">
        <v>15</v>
      </c>
      <c r="C4" s="4" t="s">
        <v>16</v>
      </c>
      <c r="D4" s="4">
        <v>91</v>
      </c>
      <c r="E4" s="32">
        <v>16</v>
      </c>
      <c r="F4" s="5">
        <f>D4*E4</f>
        <v>1456</v>
      </c>
      <c r="G4" s="9"/>
      <c r="H4" s="9">
        <f>F4*G4</f>
        <v>0</v>
      </c>
    </row>
    <row r="5" spans="2:8" x14ac:dyDescent="0.25">
      <c r="B5" s="30"/>
      <c r="C5" s="4" t="s">
        <v>17</v>
      </c>
      <c r="D5" s="4">
        <v>91</v>
      </c>
      <c r="E5" s="32">
        <v>16</v>
      </c>
      <c r="F5" s="5">
        <f t="shared" ref="F5:F8" si="0">D5*E5</f>
        <v>1456</v>
      </c>
      <c r="G5" s="9"/>
      <c r="H5" s="9">
        <f t="shared" ref="H5:H15" si="1">F5*G5</f>
        <v>0</v>
      </c>
    </row>
    <row r="6" spans="2:8" x14ac:dyDescent="0.25">
      <c r="B6" s="30"/>
      <c r="C6" s="4" t="s">
        <v>18</v>
      </c>
      <c r="D6" s="4">
        <v>91</v>
      </c>
      <c r="E6" s="32">
        <v>16</v>
      </c>
      <c r="F6" s="5">
        <f t="shared" si="0"/>
        <v>1456</v>
      </c>
      <c r="G6" s="9"/>
      <c r="H6" s="9">
        <f t="shared" si="1"/>
        <v>0</v>
      </c>
    </row>
    <row r="7" spans="2:8" x14ac:dyDescent="0.25">
      <c r="B7" s="30"/>
      <c r="C7" s="4" t="s">
        <v>19</v>
      </c>
      <c r="D7" s="4">
        <v>91</v>
      </c>
      <c r="E7" s="32">
        <v>16</v>
      </c>
      <c r="F7" s="5">
        <f t="shared" si="0"/>
        <v>1456</v>
      </c>
      <c r="G7" s="9"/>
      <c r="H7" s="9">
        <f t="shared" si="1"/>
        <v>0</v>
      </c>
    </row>
    <row r="8" spans="2:8" x14ac:dyDescent="0.25">
      <c r="B8" s="30"/>
      <c r="C8" s="4" t="s">
        <v>20</v>
      </c>
      <c r="D8" s="4">
        <v>91</v>
      </c>
      <c r="E8" s="32">
        <v>16</v>
      </c>
      <c r="F8" s="5">
        <f t="shared" si="0"/>
        <v>1456</v>
      </c>
      <c r="G8" s="9"/>
      <c r="H8" s="9">
        <f t="shared" si="1"/>
        <v>0</v>
      </c>
    </row>
    <row r="9" spans="2:8" x14ac:dyDescent="0.25">
      <c r="B9" s="30"/>
      <c r="C9" s="4" t="s">
        <v>21</v>
      </c>
      <c r="D9" s="4">
        <v>91</v>
      </c>
      <c r="E9" s="32">
        <v>16</v>
      </c>
      <c r="F9" s="5">
        <f t="shared" ref="F9:F15" si="2">D9*E9</f>
        <v>1456</v>
      </c>
      <c r="G9" s="9"/>
      <c r="H9" s="9">
        <f t="shared" si="1"/>
        <v>0</v>
      </c>
    </row>
    <row r="10" spans="2:8" x14ac:dyDescent="0.25">
      <c r="B10" s="30" t="s">
        <v>22</v>
      </c>
      <c r="C10" s="4" t="s">
        <v>16</v>
      </c>
      <c r="D10" s="4">
        <v>91</v>
      </c>
      <c r="E10" s="32">
        <v>74</v>
      </c>
      <c r="F10" s="5">
        <f t="shared" si="2"/>
        <v>6734</v>
      </c>
      <c r="G10" s="9"/>
      <c r="H10" s="9">
        <f t="shared" si="1"/>
        <v>0</v>
      </c>
    </row>
    <row r="11" spans="2:8" x14ac:dyDescent="0.25">
      <c r="B11" s="30"/>
      <c r="C11" s="4" t="s">
        <v>17</v>
      </c>
      <c r="D11" s="4">
        <v>91</v>
      </c>
      <c r="E11" s="32">
        <v>74</v>
      </c>
      <c r="F11" s="5">
        <f t="shared" si="2"/>
        <v>6734</v>
      </c>
      <c r="G11" s="9"/>
      <c r="H11" s="9">
        <f t="shared" si="1"/>
        <v>0</v>
      </c>
    </row>
    <row r="12" spans="2:8" x14ac:dyDescent="0.25">
      <c r="B12" s="30"/>
      <c r="C12" s="4" t="s">
        <v>18</v>
      </c>
      <c r="D12" s="4">
        <v>91</v>
      </c>
      <c r="E12" s="32">
        <v>74</v>
      </c>
      <c r="F12" s="5">
        <f t="shared" si="2"/>
        <v>6734</v>
      </c>
      <c r="G12" s="9"/>
      <c r="H12" s="9">
        <f t="shared" si="1"/>
        <v>0</v>
      </c>
    </row>
    <row r="13" spans="2:8" x14ac:dyDescent="0.25">
      <c r="B13" s="30"/>
      <c r="C13" s="4" t="s">
        <v>19</v>
      </c>
      <c r="D13" s="4">
        <v>91</v>
      </c>
      <c r="E13" s="32">
        <v>74</v>
      </c>
      <c r="F13" s="5">
        <f t="shared" si="2"/>
        <v>6734</v>
      </c>
      <c r="G13" s="9"/>
      <c r="H13" s="9">
        <f t="shared" si="1"/>
        <v>0</v>
      </c>
    </row>
    <row r="14" spans="2:8" x14ac:dyDescent="0.25">
      <c r="B14" s="30"/>
      <c r="C14" s="4" t="s">
        <v>20</v>
      </c>
      <c r="D14" s="4">
        <v>91</v>
      </c>
      <c r="E14" s="32">
        <v>74</v>
      </c>
      <c r="F14" s="5">
        <f t="shared" si="2"/>
        <v>6734</v>
      </c>
      <c r="G14" s="9"/>
      <c r="H14" s="9">
        <f t="shared" si="1"/>
        <v>0</v>
      </c>
    </row>
    <row r="15" spans="2:8" x14ac:dyDescent="0.25">
      <c r="B15" s="30"/>
      <c r="C15" s="4" t="s">
        <v>21</v>
      </c>
      <c r="D15" s="4">
        <v>91</v>
      </c>
      <c r="E15" s="32">
        <v>74</v>
      </c>
      <c r="F15" s="5">
        <f t="shared" si="2"/>
        <v>6734</v>
      </c>
      <c r="G15" s="9"/>
      <c r="H15" s="9">
        <f t="shared" si="1"/>
        <v>0</v>
      </c>
    </row>
    <row r="16" spans="2:8" x14ac:dyDescent="0.25">
      <c r="B16" s="29"/>
      <c r="C16" s="6" t="s">
        <v>3</v>
      </c>
      <c r="D16" s="6"/>
      <c r="E16" s="6"/>
      <c r="F16" s="7"/>
      <c r="G16" s="8"/>
      <c r="H16" s="10">
        <f>SUM(H4:H15)</f>
        <v>0</v>
      </c>
    </row>
    <row r="17" spans="2:8" x14ac:dyDescent="0.25">
      <c r="B17" s="29"/>
      <c r="C17" s="31" t="s">
        <v>8</v>
      </c>
      <c r="D17" s="31"/>
      <c r="E17" s="31"/>
      <c r="F17" s="31"/>
      <c r="G17" s="31"/>
      <c r="H17" s="10">
        <f>H16*8%</f>
        <v>0</v>
      </c>
    </row>
    <row r="18" spans="2:8" ht="21.75" customHeight="1" x14ac:dyDescent="0.25">
      <c r="B18" s="29"/>
      <c r="C18" s="6" t="s">
        <v>4</v>
      </c>
      <c r="D18" s="6"/>
      <c r="E18" s="6"/>
      <c r="F18" s="7"/>
      <c r="G18" s="1"/>
      <c r="H18" s="10">
        <f>+H16+H17</f>
        <v>0</v>
      </c>
    </row>
  </sheetData>
  <mergeCells count="5">
    <mergeCell ref="B4:B9"/>
    <mergeCell ref="B10:B15"/>
    <mergeCell ref="B1:H1"/>
    <mergeCell ref="B2:H2"/>
    <mergeCell ref="C17:G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B2A6-94CE-4ECF-85C7-DFEDB5FC2AE6}">
  <dimension ref="B2:F17"/>
  <sheetViews>
    <sheetView workbookViewId="0">
      <selection activeCell="C5" sqref="C5:C16"/>
    </sheetView>
  </sheetViews>
  <sheetFormatPr baseColWidth="10" defaultRowHeight="15" x14ac:dyDescent="0.25"/>
  <sheetData>
    <row r="2" spans="2:6" ht="15.75" thickBot="1" x14ac:dyDescent="0.3"/>
    <row r="3" spans="2:6" ht="15.75" thickBot="1" x14ac:dyDescent="0.3">
      <c r="B3" s="11"/>
      <c r="C3" s="11"/>
      <c r="D3" s="12"/>
      <c r="E3" s="23" t="s">
        <v>9</v>
      </c>
      <c r="F3" s="24"/>
    </row>
    <row r="4" spans="2:6" ht="24.75" thickBot="1" x14ac:dyDescent="0.3">
      <c r="B4" s="13" t="s">
        <v>10</v>
      </c>
      <c r="C4" s="14" t="s">
        <v>11</v>
      </c>
      <c r="D4" s="14" t="s">
        <v>12</v>
      </c>
      <c r="E4" s="15" t="s">
        <v>13</v>
      </c>
      <c r="F4" s="16" t="s">
        <v>14</v>
      </c>
    </row>
    <row r="5" spans="2:6" ht="15.75" thickBot="1" x14ac:dyDescent="0.3">
      <c r="B5" s="26" t="s">
        <v>15</v>
      </c>
      <c r="C5" s="17" t="s">
        <v>16</v>
      </c>
      <c r="D5" s="18">
        <v>1456</v>
      </c>
      <c r="E5" s="19">
        <v>13009</v>
      </c>
      <c r="F5" s="19">
        <v>18941104</v>
      </c>
    </row>
    <row r="6" spans="2:6" ht="15.75" thickBot="1" x14ac:dyDescent="0.3">
      <c r="B6" s="25"/>
      <c r="C6" s="17" t="s">
        <v>17</v>
      </c>
      <c r="D6" s="18">
        <v>1456</v>
      </c>
      <c r="E6" s="19">
        <v>8500</v>
      </c>
      <c r="F6" s="19">
        <v>12376000</v>
      </c>
    </row>
    <row r="7" spans="2:6" ht="15.75" thickBot="1" x14ac:dyDescent="0.3">
      <c r="B7" s="25"/>
      <c r="C7" s="17" t="s">
        <v>18</v>
      </c>
      <c r="D7" s="18">
        <v>1456</v>
      </c>
      <c r="E7" s="19">
        <v>17000</v>
      </c>
      <c r="F7" s="19">
        <v>24752000</v>
      </c>
    </row>
    <row r="8" spans="2:6" ht="15.75" thickBot="1" x14ac:dyDescent="0.3">
      <c r="B8" s="25"/>
      <c r="C8" s="17" t="s">
        <v>19</v>
      </c>
      <c r="D8" s="18">
        <v>1456</v>
      </c>
      <c r="E8" s="19">
        <v>8500</v>
      </c>
      <c r="F8" s="19">
        <v>12376000</v>
      </c>
    </row>
    <row r="9" spans="2:6" ht="15.75" thickBot="1" x14ac:dyDescent="0.3">
      <c r="B9" s="25"/>
      <c r="C9" s="17" t="s">
        <v>20</v>
      </c>
      <c r="D9" s="18">
        <v>1456</v>
      </c>
      <c r="E9" s="19">
        <v>14500</v>
      </c>
      <c r="F9" s="19">
        <v>21112000</v>
      </c>
    </row>
    <row r="10" spans="2:6" ht="15.75" thickBot="1" x14ac:dyDescent="0.3">
      <c r="B10" s="27"/>
      <c r="C10" s="17" t="s">
        <v>21</v>
      </c>
      <c r="D10" s="18">
        <v>1456</v>
      </c>
      <c r="E10" s="19">
        <v>8500</v>
      </c>
      <c r="F10" s="19">
        <v>12376000</v>
      </c>
    </row>
    <row r="11" spans="2:6" ht="15.75" thickBot="1" x14ac:dyDescent="0.3">
      <c r="B11" s="28" t="s">
        <v>22</v>
      </c>
      <c r="C11" s="17" t="s">
        <v>16</v>
      </c>
      <c r="D11" s="18">
        <v>6734</v>
      </c>
      <c r="E11" s="19">
        <v>13009</v>
      </c>
      <c r="F11" s="19">
        <v>87602606</v>
      </c>
    </row>
    <row r="12" spans="2:6" ht="15.75" thickBot="1" x14ac:dyDescent="0.3">
      <c r="B12" s="25"/>
      <c r="C12" s="17" t="s">
        <v>17</v>
      </c>
      <c r="D12" s="18">
        <v>6734</v>
      </c>
      <c r="E12" s="19">
        <v>8500</v>
      </c>
      <c r="F12" s="19">
        <v>57239000</v>
      </c>
    </row>
    <row r="13" spans="2:6" ht="15.75" thickBot="1" x14ac:dyDescent="0.3">
      <c r="B13" s="25"/>
      <c r="C13" s="17" t="s">
        <v>18</v>
      </c>
      <c r="D13" s="18">
        <v>6734</v>
      </c>
      <c r="E13" s="19">
        <v>19250</v>
      </c>
      <c r="F13" s="19">
        <v>129629500</v>
      </c>
    </row>
    <row r="14" spans="2:6" ht="15.75" thickBot="1" x14ac:dyDescent="0.3">
      <c r="B14" s="25"/>
      <c r="C14" s="17" t="s">
        <v>19</v>
      </c>
      <c r="D14" s="18">
        <v>6734</v>
      </c>
      <c r="E14" s="19">
        <v>8500</v>
      </c>
      <c r="F14" s="19">
        <v>57239000</v>
      </c>
    </row>
    <row r="15" spans="2:6" ht="15.75" thickBot="1" x14ac:dyDescent="0.3">
      <c r="B15" s="25"/>
      <c r="C15" s="17" t="s">
        <v>20</v>
      </c>
      <c r="D15" s="18">
        <v>6734</v>
      </c>
      <c r="E15" s="19">
        <v>9250</v>
      </c>
      <c r="F15" s="19">
        <v>107744000</v>
      </c>
    </row>
    <row r="16" spans="2:6" ht="15.75" thickBot="1" x14ac:dyDescent="0.3">
      <c r="B16" s="27"/>
      <c r="C16" s="17" t="s">
        <v>21</v>
      </c>
      <c r="D16" s="18">
        <v>6734</v>
      </c>
      <c r="E16" s="19">
        <v>8500</v>
      </c>
      <c r="F16" s="19">
        <v>57239000</v>
      </c>
    </row>
    <row r="17" spans="2:6" ht="15.75" thickBot="1" x14ac:dyDescent="0.3">
      <c r="B17" s="20"/>
      <c r="C17" s="21" t="s">
        <v>23</v>
      </c>
      <c r="D17" s="21"/>
      <c r="E17" s="21"/>
      <c r="F17" s="22">
        <v>598626210</v>
      </c>
    </row>
  </sheetData>
  <mergeCells count="3">
    <mergeCell ref="E3:F3"/>
    <mergeCell ref="B5:B10"/>
    <mergeCell ref="B11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Yesid Alberto Chavarría Chavarría</dc:creator>
  <cp:lastModifiedBy>Yesid Chavarria</cp:lastModifiedBy>
  <dcterms:created xsi:type="dcterms:W3CDTF">2025-03-21T14:50:56Z</dcterms:created>
  <dcterms:modified xsi:type="dcterms:W3CDTF">2025-09-15T19:19:04Z</dcterms:modified>
</cp:coreProperties>
</file>