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CARPETAS PROCESOS DE COMPRA\PROCESOS DE COMPRA 2017\proceso de bolsas\con terminos\"/>
    </mc:Choice>
  </mc:AlternateContent>
  <bookViews>
    <workbookView xWindow="0" yWindow="0" windowWidth="28800" windowHeight="11235"/>
  </bookViews>
  <sheets>
    <sheet name="Hoja1" sheetId="1" r:id="rId1"/>
  </sheets>
  <definedNames>
    <definedName name="_xlnm.Print_Titles" localSheetId="0">Hoja1!$11:$11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 r="K24" i="1" l="1"/>
  <c r="L24" i="1" s="1"/>
  <c r="M24" i="1" s="1"/>
  <c r="K25" i="1"/>
  <c r="L25" i="1" s="1"/>
  <c r="M25" i="1" s="1"/>
  <c r="J24" i="1"/>
  <c r="J25" i="1"/>
  <c r="J13" i="1" l="1"/>
  <c r="J14" i="1"/>
  <c r="J15" i="1"/>
  <c r="J16" i="1"/>
  <c r="J18" i="1"/>
  <c r="J17" i="1"/>
  <c r="J20" i="1"/>
  <c r="J19" i="1"/>
  <c r="J21" i="1"/>
  <c r="J22" i="1"/>
  <c r="J23" i="1"/>
  <c r="J26" i="1"/>
  <c r="J27" i="1"/>
  <c r="J12" i="1"/>
  <c r="J28" i="1" l="1"/>
  <c r="K13" i="1"/>
  <c r="L13" i="1" s="1"/>
  <c r="K14" i="1"/>
  <c r="L14" i="1" s="1"/>
  <c r="K15" i="1"/>
  <c r="L15" i="1" s="1"/>
  <c r="K16" i="1"/>
  <c r="L16" i="1" s="1"/>
  <c r="K18" i="1"/>
  <c r="L18" i="1" s="1"/>
  <c r="K17" i="1"/>
  <c r="L17" i="1" s="1"/>
  <c r="K20" i="1"/>
  <c r="L20" i="1" s="1"/>
  <c r="K19" i="1"/>
  <c r="L19" i="1" s="1"/>
  <c r="K21" i="1"/>
  <c r="L21" i="1" s="1"/>
  <c r="K22" i="1"/>
  <c r="L22" i="1" s="1"/>
  <c r="K23" i="1"/>
  <c r="L23" i="1" s="1"/>
  <c r="K26" i="1"/>
  <c r="L26" i="1" s="1"/>
  <c r="K27" i="1"/>
  <c r="L27" i="1" s="1"/>
  <c r="L12" i="1"/>
  <c r="M16" i="1" l="1"/>
  <c r="M27" i="1"/>
  <c r="M26" i="1"/>
  <c r="M23" i="1"/>
  <c r="M22" i="1"/>
  <c r="M21" i="1"/>
  <c r="M19" i="1"/>
  <c r="M20" i="1"/>
  <c r="M17" i="1"/>
  <c r="M18" i="1"/>
  <c r="M15" i="1"/>
  <c r="M14" i="1"/>
  <c r="M13" i="1"/>
  <c r="M12" i="1"/>
  <c r="M28" i="1" l="1"/>
</calcChain>
</file>

<file path=xl/sharedStrings.xml><?xml version="1.0" encoding="utf-8"?>
<sst xmlns="http://schemas.openxmlformats.org/spreadsheetml/2006/main" count="88" uniqueCount="60">
  <si>
    <t>CODIGO</t>
  </si>
  <si>
    <t>DESCRIPCIÓN DEL INSUMO REQUERIDO</t>
  </si>
  <si>
    <t>UNIDAD DE MANEJO</t>
  </si>
  <si>
    <t>PRESENTACIÓN REQUERIDA</t>
  </si>
  <si>
    <t>CANTIDAD ESTIMADA REQUERIDA</t>
  </si>
  <si>
    <t>UNIDAD</t>
  </si>
  <si>
    <t>Bolsa plástica biodegradable, en color rojo, 65 x 80 cm, calibre 1.6, alta densidad, con impresión en una cara</t>
  </si>
  <si>
    <t>PAQUETE X 50 UNIDADES</t>
  </si>
  <si>
    <t>Bolsa plástica biodegradable, en color rojo, 65 x 80 cm, calibre 1.6, alta densidad, sin impresión</t>
  </si>
  <si>
    <r>
      <t xml:space="preserve">Sin impresion, </t>
    </r>
    <r>
      <rPr>
        <b/>
        <sz val="8"/>
        <rFont val="Calibri"/>
        <family val="2"/>
      </rPr>
      <t>ANEXAR FICHA TÉCNICA.</t>
    </r>
  </si>
  <si>
    <t>Bolsa plástica biodegradable, en color rojo, 46 x 55 cm, calibre 1.4, alta densidad, con impresión en una cara</t>
  </si>
  <si>
    <t>PAQUETE X 100 UNIDADES</t>
  </si>
  <si>
    <t>Bolsa plástica biodegradable, en color rojo, 23 x 30 cm, calibre 1.4, alta densidad, con impresión en una cara</t>
  </si>
  <si>
    <t>PAQUETE X 200 UNIDADES</t>
  </si>
  <si>
    <t>Bolsa plástica biodegradable, en color blanco, 23 x 30 cm, calibre 0.5, baja densidad, con impresión en ambas caras</t>
  </si>
  <si>
    <t>Bolsa plástica biodegradable, en color blanco, con cogedera, 34 x 15 x 48 x 12 cm, tipo camiseta, calibre 1.8,  baja densidad, sin impresión</t>
  </si>
  <si>
    <r>
      <t>Polietileno de baja densidad, biodegradable, calibre 1,8, sin logo, con cogedera, medidas de 34 x 15 x 48 x 12 cm, tipo camiseta,</t>
    </r>
    <r>
      <rPr>
        <b/>
        <sz val="8"/>
        <rFont val="Calibri"/>
        <family val="2"/>
      </rPr>
      <t xml:space="preserve"> ANEXAR FICHA TÉCNICA</t>
    </r>
  </si>
  <si>
    <t>Bolsa plástica biodegradable (polipropileno) transparente, 80 x 122 cm, calibre 0.80, alta densidad, sin impresión</t>
  </si>
  <si>
    <r>
      <t xml:space="preserve">Polipropileno original transparente, biodegradable, alta densidad, calibre 0,8, 80 x 122 cm,sin impresión, </t>
    </r>
    <r>
      <rPr>
        <b/>
        <sz val="8"/>
        <rFont val="Calibri"/>
        <family val="2"/>
      </rPr>
      <t>ANEXAR FICHA TÉCNICA</t>
    </r>
  </si>
  <si>
    <t>Bolsa en polietileno transparente, 6*10 cm, calibre 2, baja densidad, sin impresión</t>
  </si>
  <si>
    <r>
      <t xml:space="preserve">Polipropileno original transparente, biodegradable, baja densidad, calibre 8,  6*10 cm, </t>
    </r>
    <r>
      <rPr>
        <b/>
        <sz val="8"/>
        <rFont val="Calibri"/>
        <family val="2"/>
      </rPr>
      <t>ANEXAR FICHA TÉCNICA</t>
    </r>
  </si>
  <si>
    <t>Lámina en polietileno original, biodegradable, transparente, 100*100 cm, calibre 2.5, baja densidad, sin impresión</t>
  </si>
  <si>
    <r>
      <t>Polietileno original transparente, baja densidad, calibre 2.5, de 100 x 100 cm, empacado en forma individual, sin impresión,</t>
    </r>
    <r>
      <rPr>
        <b/>
        <sz val="8"/>
        <rFont val="Calibri"/>
        <family val="2"/>
      </rPr>
      <t xml:space="preserve"> ANEXAR FICHA TÉCNICA</t>
    </r>
  </si>
  <si>
    <t>Lámina en polietileno original, biodegradable, transparente, 120*130 cm, calibre 2.5, baja densidad, sin impresión</t>
  </si>
  <si>
    <r>
      <t xml:space="preserve">Polietileno original transparente, baja densidad, calibre 2.5, de 120 x 130 cm, empacado en forma individual, sin impresión, </t>
    </r>
    <r>
      <rPr>
        <b/>
        <sz val="8"/>
        <rFont val="Calibri"/>
        <family val="2"/>
      </rPr>
      <t>ANEXAR FICHA TÉCNICA</t>
    </r>
  </si>
  <si>
    <t>EMPRESA SOCIAL DEL ESTADO METROSALUD</t>
  </si>
  <si>
    <t>GRUPO DE CONTRATACION INSUMOS GENERALES</t>
  </si>
  <si>
    <t>DESCRIPCIÓN COMPLEMENTARIA DEL INSUMO REQUERIDO ( ESTAS CONDICIONES SON LAS QUE DEBEN CUMPLIR LOS BIENES)</t>
  </si>
  <si>
    <t>NUMERO</t>
  </si>
  <si>
    <t>Bolsa plástica biodegradable, en color gris, 65 x 80 cm, calibre 1,4 alta densidad, con impresión en una cara</t>
  </si>
  <si>
    <t>Bolsa plástica biodegradable, en color gris, 46 x 55 cm, calibre 1,4 alta densidad, con impresión en una cara</t>
  </si>
  <si>
    <t>Bolsa plástica biodegradable, en color verde, 65 x 80 cm, calibre 1,4 alta densidad, con impresión en una cara</t>
  </si>
  <si>
    <t>Bolsa plástica biodegradable, en color verde, 46 x 55 cm, calibre 1,4 alta densidad, con impresión en una cara</t>
  </si>
  <si>
    <t>FECHA:</t>
  </si>
  <si>
    <t>RAZON SOCIAL:</t>
  </si>
  <si>
    <t xml:space="preserve">TELEFONO </t>
  </si>
  <si>
    <t>NIT:</t>
  </si>
  <si>
    <t>CONTACTO:</t>
  </si>
  <si>
    <t>NUMERO DE FOLIO DEL EXPEDIENTE DONDE SE ENCUENTRA LA FICHA TECNICA</t>
  </si>
  <si>
    <t>VALOR UNITARIO EN LA UNIDAD DE METROSALUD</t>
  </si>
  <si>
    <r>
      <t xml:space="preserve">Plástico original transparente biodegradable, baja densidad, calibre 2, 12 x 15 cm, sin impresión, </t>
    </r>
    <r>
      <rPr>
        <b/>
        <sz val="8"/>
        <rFont val="Calibri"/>
        <family val="2"/>
      </rPr>
      <t>ANEXAR FICHA TÉCNICA</t>
    </r>
  </si>
  <si>
    <r>
      <t xml:space="preserve">Plástico original transparente biodegradable, baja densidad, calibre 2, 30 x 40 cm, sin impresión, </t>
    </r>
    <r>
      <rPr>
        <b/>
        <sz val="8"/>
        <rFont val="Calibri"/>
        <family val="2"/>
      </rPr>
      <t>ANEXAR FICHA TÉCNICA</t>
    </r>
  </si>
  <si>
    <t>Bolsa plastica biodegrable transparente 12 x 15 cm, cal. 2, baja densidad, sin impresión</t>
  </si>
  <si>
    <t>Bolsa plastica biodegrable transparente 30 x 40 cm, cal. 2, baja densidad, sin impresión</t>
  </si>
  <si>
    <t>NOMBRE REPRESENTANTE LEGAL</t>
  </si>
  <si>
    <t>FIRMA DEL REPRESENTANTE LEGAL</t>
  </si>
  <si>
    <t>VALOR TOTAL INTEGRAL ANTES DE IVA</t>
  </si>
  <si>
    <t>VALOR TOTAL  ANTES DE IVA</t>
  </si>
  <si>
    <t>IVA 19%</t>
  </si>
  <si>
    <t>VALOR UNITARIO MAS IVA</t>
  </si>
  <si>
    <t>VALOR TOTAL</t>
  </si>
  <si>
    <r>
      <t xml:space="preserve">Polietileno original de alta densidad, proceso de degradación entre los 12 meses, la flexografía en una cara, el logo de Metrosalud descontinuo, el rótulo y texto que identifica el riesgo biológico, nombre del servicio y fecha en dos líneas diferentes. Lleva pie de imprenta, uno con "CN (número de contrato) DE 2016, REFERENCIA 65x80, y fecha de elaboración del lote (MM/AAAA), el segundo dice "Símbolo 100% Biodegradable",en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en la impresion la resistencia en kilos. El tiempo de entrega será contado a partir de la aprobación del arte para la primera entrega. </t>
    </r>
    <r>
      <rPr>
        <b/>
        <sz val="8"/>
        <rFont val="Calibri"/>
        <family val="2"/>
      </rPr>
      <t>ANEXAR FICHA TÉCNICA.</t>
    </r>
  </si>
  <si>
    <r>
      <t>Polietileno original de alta densidad, proceso de degradación entre los 12 meses, la flexografía en una cara, el logo de Metrosalud descontinuo, el rótulo y texto que identifica el riesgo biológico, nombre del servicio y fecha en dos líneas diferentes. Lleva pie de imprenta, uno con "CN (número de contrato) DE 2016, REFERENCIA 46x55, y fecha de elaboración del lote (MM/AAAA), el segundo dice "Símbolo 100% Biodegradable",en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en la impresion la resistencia en kilos. El tiempo de entrega será contado a partir de la aprobación del arte para la primera entrega.</t>
    </r>
    <r>
      <rPr>
        <b/>
        <sz val="8"/>
        <rFont val="Calibri"/>
        <family val="2"/>
      </rPr>
      <t xml:space="preserve"> ANEXAR FICHA TÉCNICA.</t>
    </r>
  </si>
  <si>
    <r>
      <t>Polietileno original de alta densidad, proceso de degradación entre los 12 meses, la flexografía en una cara, el logo de Metrosalud descontinuo, el rótulo y texto que identifica el riesgo biológico, nombre del servicio y fecha en dos líneas diferentes. Lleva pie de imprenta, uno con "CN (número de contrato) DE 2016, REFERENCIA 23x30, y fecha de elaboración del lote (MM/AAAA), el segundo dice "Símbolo 100% Biodegradable",en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en la impresion la resistencia en kilos. El tiempo de entrega será contado a partir de la aprobación del arte para la primera entrega.</t>
    </r>
    <r>
      <rPr>
        <b/>
        <sz val="8"/>
        <rFont val="Calibri"/>
        <family val="2"/>
      </rPr>
      <t xml:space="preserve"> ANEXAR FICHA TÉCNICA.</t>
    </r>
  </si>
  <si>
    <r>
      <t xml:space="preserve">Polietileno original de baja densidad, proceso de degradación entre los 12 meses, la flexografía, en una cara, el logo de Metrosalud  impreso en descontinuo. Lleva pie de imprenta, uno con "CN (numero de contrato) DE 2016, REFERENCIA 23*30, y fecha de elaboración del lote (MM/AAAA), el segundo dice "Símbolo 100% Biodegradable", 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Y en el reverso las instrucciones de uso, (verificar archivo grafico).  Colocar en la impresion la resistencia en kilos.  El tiempo de entrega será contado a partir de la aprobación del arte para la primera entrega, </t>
    </r>
    <r>
      <rPr>
        <b/>
        <sz val="8"/>
        <rFont val="Calibri"/>
        <family val="2"/>
      </rPr>
      <t>ANEXAR FICHA TÉCNICA.</t>
    </r>
  </si>
  <si>
    <r>
      <t>Polietileno de baja densidad originalproceso de degradación entre los 12 meses,la flexografía, en una cara, el logo de Metrosalud descontinuo,el rótulo y texto que identifica el riesgo biológico,nombre del servicio y fecha en dos líneas diferentes.Lleva pie de imprenta, uno con "CN (número de contrato) DE 2014, REFERENCIA 46*55,y fecha de elaboración del lote (mm, aaaa),el segundo dice "Símbolo 100% Biodegradable",en la línea siguiente "Este producto se degrada al exponerse al oxígeno, luz solar y/o calor y estrés mecánico.Siguiente línea "Reutilizable y reciclable (antes de iniciar su degradación).Se degrada aproximadamente en dos años",siguiente línea "No contiene productos nocivos que perjudiquen el medio ambiente ni los seres vivos”. Colora la resistencia en kilos. El tiempo de entrega será contado a partir de la aprobación del arte para la primera entrega,</t>
    </r>
    <r>
      <rPr>
        <b/>
        <sz val="8"/>
        <rFont val="Calibri"/>
        <family val="2"/>
      </rPr>
      <t xml:space="preserve"> ANEXAR FICHA TÉCNICA.</t>
    </r>
  </si>
  <si>
    <r>
      <t xml:space="preserve">Polietileno original de alta densidad, proceso de degradación entre los 12 meses, la flexografía, en una cara, el logo de Metrosalud descontinuo, el rótulo y texto que identifica el riesgo biológico, nombre del servicio y fecha en dos líneas diferentes. Lleva pie de imprenta, uno con "CN (número de contrato) DE 2016, REFERENCIA 65*80, y fecha de elaboración del lote (MM, AAAA), el segundo dice "Símbolo 100% Biodegradable", 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en la impresion la resistencia en kilos. El tiempo de entrega será contado a partir de la aprobación del arte para la primera entrega, </t>
    </r>
    <r>
      <rPr>
        <b/>
        <sz val="8"/>
        <rFont val="Calibri"/>
        <family val="2"/>
      </rPr>
      <t>ANEXAR FICHA TÉCNICA</t>
    </r>
    <r>
      <rPr>
        <sz val="8"/>
        <rFont val="Calibri"/>
        <family val="2"/>
      </rPr>
      <t>.</t>
    </r>
  </si>
  <si>
    <r>
      <t xml:space="preserve">Polietileno original de alta densidad, proceso de degradación entre los 12 meses, la flexografía, en una cara, el logo de Metrosalud descontinuo, el rótulo y texto que identifica el riesgo biológico, nombre del servicio y fecha en dos líneas diferentes.  Lleva pie de imprenta, uno con "CN (número de contrato) DE 2016, REFERENCIA 46*55, y fecha de elaboración del lote (MM/AAAA), el segundo dice "Símbolo 100% Biodegradable", 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la resistencia en kilos. El tiempo de entrega será contado a partir de la aprobación del arte para la primera entrega, </t>
    </r>
    <r>
      <rPr>
        <b/>
        <sz val="8"/>
        <rFont val="Calibri"/>
        <family val="2"/>
      </rPr>
      <t>ANEXAR FICHA TÉCNICA</t>
    </r>
  </si>
  <si>
    <r>
      <t>Polietileno original de alta densidad, proceso de degradación entre los 12 meses, la flexografía en una cara, el logo de Metrosalud descontinuo, el rótulo y texto que identifica el riesgo biológico, nombre del servicio y fecha en dos líneas diferentes. Lleva pie de imprenta, uno con "CN (número de contrato) DE 2016, REFERENCIA 65*80, y fecha de elaboración del lote (MM/AAAA), el segundo dice "Símbolo 100% Biodegradable", en la línea siguiente "Este producto se degrada al exponerse al oxígeno, luz solar y/o calor y estrés mecánico. Siguiente línea "Reutilizable y reciclable (antes de iniciar su degradación). Se degrada aproximadamente en dos años, siguiente línea "No contiene productos nocivos que perjudiquen el medio ambiente ni los seres vivos”.  Colocar la resistencia en kilos. El tiempo de entrega será contado a partir de la aprobación del arte para la primera entrega,</t>
    </r>
    <r>
      <rPr>
        <b/>
        <sz val="8"/>
        <rFont val="Calibri"/>
        <family val="2"/>
      </rPr>
      <t xml:space="preserve"> ANEXAR FICHA TÉCNICA.</t>
    </r>
  </si>
  <si>
    <t>ANEXO 1 PLANTILLA DE COTIZACION COMERCIAL Y ESPECIFICACIONES TECNICAS BOLSAS PLASTICAS Y LAMINADOS AÑO 2017</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</si>
</sst>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8"/>
      <name val="Calibri"/>
      <family val="2"/>
      <scheme val="minor"/>
    </font>
    <font>
      <sz val="10"/>
      <name val="Arial"/>
      <family val="2"/>
    </font>
    <font>
      <sz val="8"/>
      <name val="Calibri"/>
      <family val="2"/>
      <scheme val="minor"/>
    </font>
    <font>
      <sz val="10"/>
      <name val="Calibri"/>
      <family val="2"/>
      <scheme val="minor"/>
    </font>
    <font>
      <b/>
      <sz val="8"/>
      <name val="Calibri"/>
      <family val="2"/>
    </font>
    <font>
      <sz val="8"/>
      <name val="Calibri"/>
      <family val="2"/>
    </font>
    <font>
      <sz val="11"/>
      <color theme="1"/>
      <name val="Tahoma"/>
      <family val="2"/>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7" fillId="0" borderId="0"/>
    <xf numFmtId="0" fontId="2" fillId="0" borderId="0"/>
    <xf numFmtId="0" fontId="8" fillId="0" borderId="0"/>
  </cellStyleXfs>
  <cellXfs count="14">
    <xf numFmtId="0" fontId="0" fillId="0" borderId="0" xfId="0"/>
    <xf numFmtId="0" fontId="3" fillId="0" borderId="1" xfId="1" applyFont="1" applyFill="1" applyBorder="1" applyAlignment="1" applyProtection="1">
      <alignment vertical="center" wrapText="1"/>
    </xf>
    <xf numFmtId="0" fontId="3" fillId="0" borderId="1" xfId="1" applyFont="1" applyFill="1" applyBorder="1" applyAlignment="1">
      <alignment horizontal="center" vertical="center" wrapText="1"/>
    </xf>
    <xf numFmtId="0" fontId="3" fillId="0" borderId="1" xfId="1"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9" fontId="0" fillId="0" borderId="0" xfId="0" applyNumberFormat="1"/>
    <xf numFmtId="0" fontId="9" fillId="0" borderId="0" xfId="0" applyFont="1" applyAlignment="1">
      <alignment horizontal="centerContinuous"/>
    </xf>
    <xf numFmtId="0" fontId="9" fillId="0" borderId="0" xfId="0" applyFont="1" applyAlignment="1">
      <alignment horizontal="left"/>
    </xf>
    <xf numFmtId="0" fontId="0" fillId="0" borderId="0" xfId="0" applyAlignment="1">
      <alignment horizontal="left"/>
    </xf>
    <xf numFmtId="0" fontId="1" fillId="3" borderId="1" xfId="0" applyFont="1" applyFill="1" applyBorder="1" applyAlignment="1">
      <alignment horizontal="center" vertical="center" wrapText="1"/>
    </xf>
    <xf numFmtId="4" fontId="4" fillId="0" borderId="1" xfId="1" applyNumberFormat="1" applyFont="1" applyFill="1" applyBorder="1" applyAlignment="1" applyProtection="1">
      <alignment horizontal="center" vertical="center" wrapText="1"/>
    </xf>
    <xf numFmtId="4" fontId="4" fillId="2" borderId="1" xfId="1" applyNumberFormat="1" applyFont="1" applyFill="1" applyBorder="1" applyAlignment="1" applyProtection="1">
      <alignment horizontal="center" vertical="center" wrapText="1"/>
    </xf>
  </cellXfs>
  <cellStyles count="5">
    <cellStyle name="Normal" xfId="0" builtinId="0"/>
    <cellStyle name="Normal 11" xfId="4"/>
    <cellStyle name="Normal 2" xfId="1"/>
    <cellStyle name="Normal 5" xfId="3"/>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workbookViewId="0">
      <selection activeCell="O12" sqref="O12"/>
    </sheetView>
  </sheetViews>
  <sheetFormatPr baseColWidth="10" defaultRowHeight="15" x14ac:dyDescent="0.25"/>
  <cols>
    <col min="1" max="1" width="6.85546875" customWidth="1"/>
    <col min="2" max="2" width="8.5703125" customWidth="1"/>
    <col min="3" max="3" width="20" customWidth="1"/>
    <col min="4" max="4" width="53.42578125" customWidth="1"/>
    <col min="5" max="5" width="8.85546875" customWidth="1"/>
    <col min="6" max="6" width="11.7109375" customWidth="1"/>
    <col min="7" max="7" width="9.140625" customWidth="1"/>
    <col min="8" max="8" width="11.140625" customWidth="1"/>
    <col min="10" max="10" width="14" customWidth="1"/>
    <col min="13" max="13" width="13.85546875" customWidth="1"/>
  </cols>
  <sheetData>
    <row r="1" spans="1:13" x14ac:dyDescent="0.25">
      <c r="A1" s="8" t="s">
        <v>25</v>
      </c>
      <c r="B1" s="8"/>
      <c r="C1" s="8"/>
      <c r="D1" s="8"/>
      <c r="E1" s="8"/>
      <c r="F1" s="8"/>
      <c r="G1" s="8"/>
      <c r="H1" s="8"/>
      <c r="I1" s="8"/>
      <c r="J1" s="8"/>
      <c r="K1" s="8"/>
      <c r="L1" s="8"/>
      <c r="M1" s="8"/>
    </row>
    <row r="2" spans="1:13" x14ac:dyDescent="0.25">
      <c r="A2" s="8" t="s">
        <v>26</v>
      </c>
      <c r="B2" s="8"/>
      <c r="C2" s="8"/>
      <c r="D2" s="8"/>
      <c r="E2" s="8"/>
      <c r="F2" s="8"/>
      <c r="G2" s="8"/>
      <c r="H2" s="8"/>
      <c r="I2" s="8"/>
      <c r="J2" s="8"/>
      <c r="K2" s="8"/>
      <c r="L2" s="8"/>
      <c r="M2" s="8"/>
    </row>
    <row r="3" spans="1:13" x14ac:dyDescent="0.25">
      <c r="A3" s="8" t="s">
        <v>59</v>
      </c>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9" t="s">
        <v>33</v>
      </c>
      <c r="B5" s="8"/>
      <c r="C5" s="8"/>
      <c r="D5" s="8"/>
      <c r="E5" s="8"/>
      <c r="F5" s="8"/>
      <c r="G5" s="8"/>
      <c r="H5" s="8"/>
      <c r="I5" s="8"/>
      <c r="J5" s="8"/>
      <c r="K5" s="8"/>
      <c r="L5" s="8"/>
      <c r="M5" s="8"/>
    </row>
    <row r="6" spans="1:13" x14ac:dyDescent="0.25">
      <c r="A6" s="9" t="s">
        <v>34</v>
      </c>
      <c r="B6" s="8"/>
      <c r="C6" s="8"/>
      <c r="D6" s="8"/>
      <c r="E6" s="8"/>
      <c r="F6" s="8"/>
      <c r="G6" s="8"/>
      <c r="H6" s="8"/>
      <c r="I6" s="8"/>
      <c r="J6" s="8"/>
      <c r="K6" s="8"/>
      <c r="L6" s="8"/>
      <c r="M6" s="8"/>
    </row>
    <row r="7" spans="1:13" x14ac:dyDescent="0.25">
      <c r="A7" s="9" t="s">
        <v>36</v>
      </c>
    </row>
    <row r="8" spans="1:13" x14ac:dyDescent="0.25">
      <c r="A8" s="9" t="s">
        <v>35</v>
      </c>
    </row>
    <row r="9" spans="1:13" x14ac:dyDescent="0.25">
      <c r="A9" s="9" t="s">
        <v>37</v>
      </c>
    </row>
    <row r="10" spans="1:13" x14ac:dyDescent="0.25">
      <c r="A10" s="10"/>
      <c r="K10" s="7">
        <v>0.19</v>
      </c>
    </row>
    <row r="11" spans="1:13" ht="67.5" x14ac:dyDescent="0.25">
      <c r="A11" s="4" t="s">
        <v>28</v>
      </c>
      <c r="B11" s="4" t="s">
        <v>0</v>
      </c>
      <c r="C11" s="4" t="s">
        <v>1</v>
      </c>
      <c r="D11" s="5" t="s">
        <v>27</v>
      </c>
      <c r="E11" s="4" t="s">
        <v>2</v>
      </c>
      <c r="F11" s="5" t="s">
        <v>3</v>
      </c>
      <c r="G11" s="5" t="s">
        <v>4</v>
      </c>
      <c r="H11" s="11" t="s">
        <v>38</v>
      </c>
      <c r="I11" s="11" t="s">
        <v>39</v>
      </c>
      <c r="J11" s="5" t="s">
        <v>47</v>
      </c>
      <c r="K11" s="5" t="s">
        <v>48</v>
      </c>
      <c r="L11" s="5" t="s">
        <v>49</v>
      </c>
      <c r="M11" s="5" t="s">
        <v>50</v>
      </c>
    </row>
    <row r="12" spans="1:13" ht="169.5" customHeight="1" x14ac:dyDescent="0.25">
      <c r="A12" s="3">
        <v>1</v>
      </c>
      <c r="B12" s="2">
        <v>501070305</v>
      </c>
      <c r="C12" s="1" t="s">
        <v>6</v>
      </c>
      <c r="D12" s="1" t="s">
        <v>51</v>
      </c>
      <c r="E12" s="3" t="s">
        <v>5</v>
      </c>
      <c r="F12" s="3" t="s">
        <v>7</v>
      </c>
      <c r="G12" s="6">
        <v>138000</v>
      </c>
      <c r="H12" s="6"/>
      <c r="I12" s="6"/>
      <c r="J12" s="12">
        <f>+G12*I12</f>
        <v>0</v>
      </c>
      <c r="K12" s="12">
        <f>+I12*$K$10</f>
        <v>0</v>
      </c>
      <c r="L12" s="12">
        <f>+I12+K12</f>
        <v>0</v>
      </c>
      <c r="M12" s="12">
        <f>+L12*G12</f>
        <v>0</v>
      </c>
    </row>
    <row r="13" spans="1:13" ht="61.5" customHeight="1" x14ac:dyDescent="0.25">
      <c r="A13" s="3">
        <v>2</v>
      </c>
      <c r="B13" s="2">
        <v>501070350</v>
      </c>
      <c r="C13" s="1" t="s">
        <v>8</v>
      </c>
      <c r="D13" s="1" t="s">
        <v>9</v>
      </c>
      <c r="E13" s="3" t="s">
        <v>5</v>
      </c>
      <c r="F13" s="3" t="s">
        <v>7</v>
      </c>
      <c r="G13" s="6">
        <v>45000</v>
      </c>
      <c r="H13" s="6"/>
      <c r="I13" s="6"/>
      <c r="J13" s="12">
        <f t="shared" ref="J13:J27" si="0">+G13*I13</f>
        <v>0</v>
      </c>
      <c r="K13" s="12">
        <f t="shared" ref="K13:K27" si="1">+I13*$K$10</f>
        <v>0</v>
      </c>
      <c r="L13" s="12">
        <f t="shared" ref="L13:L27" si="2">+I13+K13</f>
        <v>0</v>
      </c>
      <c r="M13" s="12">
        <f t="shared" ref="M13:M27" si="3">+L13*G13</f>
        <v>0</v>
      </c>
    </row>
    <row r="14" spans="1:13" ht="167.25" customHeight="1" x14ac:dyDescent="0.25">
      <c r="A14" s="3">
        <v>3</v>
      </c>
      <c r="B14" s="2">
        <v>501070410</v>
      </c>
      <c r="C14" s="1" t="s">
        <v>10</v>
      </c>
      <c r="D14" s="1" t="s">
        <v>52</v>
      </c>
      <c r="E14" s="3" t="s">
        <v>5</v>
      </c>
      <c r="F14" s="3" t="s">
        <v>11</v>
      </c>
      <c r="G14" s="6">
        <v>167000</v>
      </c>
      <c r="H14" s="6"/>
      <c r="I14" s="6"/>
      <c r="J14" s="12">
        <f t="shared" si="0"/>
        <v>0</v>
      </c>
      <c r="K14" s="12">
        <f t="shared" si="1"/>
        <v>0</v>
      </c>
      <c r="L14" s="12">
        <f t="shared" si="2"/>
        <v>0</v>
      </c>
      <c r="M14" s="12">
        <f t="shared" si="3"/>
        <v>0</v>
      </c>
    </row>
    <row r="15" spans="1:13" ht="153" customHeight="1" x14ac:dyDescent="0.25">
      <c r="A15" s="3">
        <v>4</v>
      </c>
      <c r="B15" s="2">
        <v>501070500</v>
      </c>
      <c r="C15" s="1" t="s">
        <v>12</v>
      </c>
      <c r="D15" s="1" t="s">
        <v>53</v>
      </c>
      <c r="E15" s="3" t="s">
        <v>5</v>
      </c>
      <c r="F15" s="3" t="s">
        <v>13</v>
      </c>
      <c r="G15" s="6">
        <v>81000</v>
      </c>
      <c r="H15" s="6"/>
      <c r="I15" s="6"/>
      <c r="J15" s="12">
        <f t="shared" si="0"/>
        <v>0</v>
      </c>
      <c r="K15" s="12">
        <f t="shared" si="1"/>
        <v>0</v>
      </c>
      <c r="L15" s="12">
        <f t="shared" si="2"/>
        <v>0</v>
      </c>
      <c r="M15" s="12">
        <f t="shared" si="3"/>
        <v>0</v>
      </c>
    </row>
    <row r="16" spans="1:13" ht="155.25" customHeight="1" x14ac:dyDescent="0.25">
      <c r="A16" s="3">
        <v>5</v>
      </c>
      <c r="B16" s="2">
        <v>501070900</v>
      </c>
      <c r="C16" s="1" t="s">
        <v>14</v>
      </c>
      <c r="D16" s="1" t="s">
        <v>54</v>
      </c>
      <c r="E16" s="3" t="s">
        <v>5</v>
      </c>
      <c r="F16" s="3" t="s">
        <v>13</v>
      </c>
      <c r="G16" s="6">
        <v>1003000</v>
      </c>
      <c r="H16" s="6"/>
      <c r="I16" s="6"/>
      <c r="J16" s="12">
        <f t="shared" si="0"/>
        <v>0</v>
      </c>
      <c r="K16" s="12">
        <f t="shared" si="1"/>
        <v>0</v>
      </c>
      <c r="L16" s="12">
        <f t="shared" si="2"/>
        <v>0</v>
      </c>
      <c r="M16" s="12">
        <f t="shared" si="3"/>
        <v>0</v>
      </c>
    </row>
    <row r="17" spans="1:13" ht="157.5" customHeight="1" x14ac:dyDescent="0.25">
      <c r="A17" s="3">
        <v>6</v>
      </c>
      <c r="B17" s="2">
        <v>501071146</v>
      </c>
      <c r="C17" s="1" t="s">
        <v>30</v>
      </c>
      <c r="D17" s="1" t="s">
        <v>55</v>
      </c>
      <c r="E17" s="3" t="s">
        <v>5</v>
      </c>
      <c r="F17" s="3" t="s">
        <v>7</v>
      </c>
      <c r="G17" s="6">
        <v>56000</v>
      </c>
      <c r="H17" s="6"/>
      <c r="I17" s="6"/>
      <c r="J17" s="12">
        <f>+G17*I17</f>
        <v>0</v>
      </c>
      <c r="K17" s="12">
        <f>+I17*$K$10</f>
        <v>0</v>
      </c>
      <c r="L17" s="12">
        <f>+I17+K17</f>
        <v>0</v>
      </c>
      <c r="M17" s="12">
        <f>+L17*G17</f>
        <v>0</v>
      </c>
    </row>
    <row r="18" spans="1:13" ht="157.5" customHeight="1" x14ac:dyDescent="0.25">
      <c r="A18" s="3">
        <v>7</v>
      </c>
      <c r="B18" s="2">
        <v>501071165</v>
      </c>
      <c r="C18" s="1" t="s">
        <v>29</v>
      </c>
      <c r="D18" s="1" t="s">
        <v>56</v>
      </c>
      <c r="E18" s="3" t="s">
        <v>5</v>
      </c>
      <c r="F18" s="3" t="s">
        <v>7</v>
      </c>
      <c r="G18" s="6">
        <v>70000</v>
      </c>
      <c r="H18" s="6"/>
      <c r="I18" s="6"/>
      <c r="J18" s="12">
        <f t="shared" si="0"/>
        <v>0</v>
      </c>
      <c r="K18" s="12">
        <f t="shared" si="1"/>
        <v>0</v>
      </c>
      <c r="L18" s="12">
        <f t="shared" si="2"/>
        <v>0</v>
      </c>
      <c r="M18" s="12">
        <f t="shared" si="3"/>
        <v>0</v>
      </c>
    </row>
    <row r="19" spans="1:13" ht="155.25" customHeight="1" x14ac:dyDescent="0.25">
      <c r="A19" s="3">
        <v>8</v>
      </c>
      <c r="B19" s="2">
        <v>501071246</v>
      </c>
      <c r="C19" s="1" t="s">
        <v>32</v>
      </c>
      <c r="D19" s="1" t="s">
        <v>57</v>
      </c>
      <c r="E19" s="3" t="s">
        <v>5</v>
      </c>
      <c r="F19" s="3" t="s">
        <v>7</v>
      </c>
      <c r="G19" s="6">
        <v>186000</v>
      </c>
      <c r="H19" s="6"/>
      <c r="I19" s="6"/>
      <c r="J19" s="12">
        <f>+G19*I19</f>
        <v>0</v>
      </c>
      <c r="K19" s="12">
        <f>+I19*$K$10</f>
        <v>0</v>
      </c>
      <c r="L19" s="12">
        <f>+I19+K19</f>
        <v>0</v>
      </c>
      <c r="M19" s="12">
        <f>+L19*G19</f>
        <v>0</v>
      </c>
    </row>
    <row r="20" spans="1:13" ht="152.25" customHeight="1" x14ac:dyDescent="0.25">
      <c r="A20" s="3">
        <v>9</v>
      </c>
      <c r="B20" s="2">
        <v>501071265</v>
      </c>
      <c r="C20" s="1" t="s">
        <v>31</v>
      </c>
      <c r="D20" s="1" t="s">
        <v>58</v>
      </c>
      <c r="E20" s="3" t="s">
        <v>5</v>
      </c>
      <c r="F20" s="3" t="s">
        <v>11</v>
      </c>
      <c r="G20" s="6">
        <v>155000</v>
      </c>
      <c r="H20" s="6"/>
      <c r="I20" s="6"/>
      <c r="J20" s="12">
        <f t="shared" si="0"/>
        <v>0</v>
      </c>
      <c r="K20" s="12">
        <f t="shared" si="1"/>
        <v>0</v>
      </c>
      <c r="L20" s="12">
        <f t="shared" si="2"/>
        <v>0</v>
      </c>
      <c r="M20" s="12">
        <f t="shared" si="3"/>
        <v>0</v>
      </c>
    </row>
    <row r="21" spans="1:13" ht="67.5" x14ac:dyDescent="0.25">
      <c r="A21" s="3">
        <v>10</v>
      </c>
      <c r="B21" s="2">
        <v>501072100</v>
      </c>
      <c r="C21" s="1" t="s">
        <v>15</v>
      </c>
      <c r="D21" s="1" t="s">
        <v>16</v>
      </c>
      <c r="E21" s="3" t="s">
        <v>5</v>
      </c>
      <c r="F21" s="3" t="s">
        <v>7</v>
      </c>
      <c r="G21" s="6">
        <v>30000</v>
      </c>
      <c r="H21" s="6"/>
      <c r="I21" s="6"/>
      <c r="J21" s="12">
        <f t="shared" si="0"/>
        <v>0</v>
      </c>
      <c r="K21" s="12">
        <f t="shared" si="1"/>
        <v>0</v>
      </c>
      <c r="L21" s="12">
        <f t="shared" si="2"/>
        <v>0</v>
      </c>
      <c r="M21" s="12">
        <f t="shared" si="3"/>
        <v>0</v>
      </c>
    </row>
    <row r="22" spans="1:13" ht="67.5" x14ac:dyDescent="0.25">
      <c r="A22" s="3">
        <v>11</v>
      </c>
      <c r="B22" s="2">
        <v>501073100</v>
      </c>
      <c r="C22" s="1" t="s">
        <v>17</v>
      </c>
      <c r="D22" s="1" t="s">
        <v>18</v>
      </c>
      <c r="E22" s="3" t="s">
        <v>5</v>
      </c>
      <c r="F22" s="3" t="s">
        <v>7</v>
      </c>
      <c r="G22" s="6">
        <v>2000</v>
      </c>
      <c r="H22" s="6"/>
      <c r="I22" s="6"/>
      <c r="J22" s="12">
        <f t="shared" si="0"/>
        <v>0</v>
      </c>
      <c r="K22" s="12">
        <f t="shared" si="1"/>
        <v>0</v>
      </c>
      <c r="L22" s="12">
        <f t="shared" si="2"/>
        <v>0</v>
      </c>
      <c r="M22" s="12">
        <f t="shared" si="3"/>
        <v>0</v>
      </c>
    </row>
    <row r="23" spans="1:13" ht="60.75" customHeight="1" x14ac:dyDescent="0.25">
      <c r="A23" s="3">
        <v>12</v>
      </c>
      <c r="B23" s="2">
        <v>501073106</v>
      </c>
      <c r="C23" s="1" t="s">
        <v>19</v>
      </c>
      <c r="D23" s="1" t="s">
        <v>20</v>
      </c>
      <c r="E23" s="3" t="s">
        <v>5</v>
      </c>
      <c r="F23" s="3" t="s">
        <v>13</v>
      </c>
      <c r="G23" s="6">
        <v>168000</v>
      </c>
      <c r="H23" s="6"/>
      <c r="I23" s="6"/>
      <c r="J23" s="12">
        <f t="shared" si="0"/>
        <v>0</v>
      </c>
      <c r="K23" s="12">
        <f t="shared" si="1"/>
        <v>0</v>
      </c>
      <c r="L23" s="12">
        <f t="shared" si="2"/>
        <v>0</v>
      </c>
      <c r="M23" s="12">
        <f t="shared" si="3"/>
        <v>0</v>
      </c>
    </row>
    <row r="24" spans="1:13" ht="69" customHeight="1" x14ac:dyDescent="0.25">
      <c r="A24" s="3">
        <v>13</v>
      </c>
      <c r="B24" s="2">
        <v>501073112</v>
      </c>
      <c r="C24" s="1" t="s">
        <v>42</v>
      </c>
      <c r="D24" s="1" t="s">
        <v>40</v>
      </c>
      <c r="E24" s="3" t="s">
        <v>5</v>
      </c>
      <c r="F24" s="3" t="s">
        <v>5</v>
      </c>
      <c r="G24" s="6">
        <v>2000</v>
      </c>
      <c r="H24" s="6"/>
      <c r="I24" s="6"/>
      <c r="J24" s="12">
        <f>+G24*I24</f>
        <v>0</v>
      </c>
      <c r="K24" s="12">
        <f>+I24*$K$10</f>
        <v>0</v>
      </c>
      <c r="L24" s="12">
        <f>+I24+K24</f>
        <v>0</v>
      </c>
      <c r="M24" s="12">
        <f>+L24*G24</f>
        <v>0</v>
      </c>
    </row>
    <row r="25" spans="1:13" ht="66" customHeight="1" x14ac:dyDescent="0.25">
      <c r="A25" s="3">
        <v>14</v>
      </c>
      <c r="B25" s="2">
        <v>501073130</v>
      </c>
      <c r="C25" s="1" t="s">
        <v>43</v>
      </c>
      <c r="D25" s="1" t="s">
        <v>41</v>
      </c>
      <c r="E25" s="3" t="s">
        <v>5</v>
      </c>
      <c r="F25" s="3" t="s">
        <v>5</v>
      </c>
      <c r="G25" s="6">
        <v>2000</v>
      </c>
      <c r="H25" s="6"/>
      <c r="I25" s="6"/>
      <c r="J25" s="12">
        <f>+G25*I25</f>
        <v>0</v>
      </c>
      <c r="K25" s="12">
        <f>+I25*$K$10</f>
        <v>0</v>
      </c>
      <c r="L25" s="12">
        <f>+I25+K25</f>
        <v>0</v>
      </c>
      <c r="M25" s="12">
        <f>+L25*G25</f>
        <v>0</v>
      </c>
    </row>
    <row r="26" spans="1:13" ht="77.25" customHeight="1" x14ac:dyDescent="0.25">
      <c r="A26" s="3">
        <v>15</v>
      </c>
      <c r="B26" s="2">
        <v>501075100</v>
      </c>
      <c r="C26" s="1" t="s">
        <v>21</v>
      </c>
      <c r="D26" s="1" t="s">
        <v>22</v>
      </c>
      <c r="E26" s="3" t="s">
        <v>5</v>
      </c>
      <c r="F26" s="3" t="s">
        <v>5</v>
      </c>
      <c r="G26" s="6">
        <v>3500</v>
      </c>
      <c r="H26" s="6"/>
      <c r="I26" s="6"/>
      <c r="J26" s="12">
        <f t="shared" si="0"/>
        <v>0</v>
      </c>
      <c r="K26" s="12">
        <f t="shared" si="1"/>
        <v>0</v>
      </c>
      <c r="L26" s="12">
        <f t="shared" si="2"/>
        <v>0</v>
      </c>
      <c r="M26" s="12">
        <f t="shared" si="3"/>
        <v>0</v>
      </c>
    </row>
    <row r="27" spans="1:13" ht="75.75" customHeight="1" x14ac:dyDescent="0.25">
      <c r="A27" s="3">
        <v>16</v>
      </c>
      <c r="B27" s="2">
        <v>501075200</v>
      </c>
      <c r="C27" s="1" t="s">
        <v>23</v>
      </c>
      <c r="D27" s="1" t="s">
        <v>24</v>
      </c>
      <c r="E27" s="3" t="s">
        <v>5</v>
      </c>
      <c r="F27" s="3" t="s">
        <v>5</v>
      </c>
      <c r="G27" s="6">
        <v>2000</v>
      </c>
      <c r="H27" s="6"/>
      <c r="I27" s="6"/>
      <c r="J27" s="12">
        <f t="shared" si="0"/>
        <v>0</v>
      </c>
      <c r="K27" s="12">
        <f t="shared" si="1"/>
        <v>0</v>
      </c>
      <c r="L27" s="12">
        <f t="shared" si="2"/>
        <v>0</v>
      </c>
      <c r="M27" s="12">
        <f t="shared" si="3"/>
        <v>0</v>
      </c>
    </row>
    <row r="28" spans="1:13" ht="45.75" customHeight="1" x14ac:dyDescent="0.25">
      <c r="I28" s="1" t="s">
        <v>46</v>
      </c>
      <c r="J28" s="13">
        <f>SUM(J12:J27)</f>
        <v>0</v>
      </c>
      <c r="K28" s="1"/>
      <c r="L28" s="1"/>
      <c r="M28" s="12">
        <f>SUM(M12:M27)</f>
        <v>0</v>
      </c>
    </row>
    <row r="34" spans="1:5" x14ac:dyDescent="0.25">
      <c r="A34" t="s">
        <v>44</v>
      </c>
      <c r="E34" t="s">
        <v>45</v>
      </c>
    </row>
  </sheetData>
  <pageMargins left="1.299212598425197" right="0" top="0.74803149606299213" bottom="0.55118110236220474" header="0.31496062992125984" footer="0.31496062992125984"/>
  <pageSetup paperSize="5" scale="80" orientation="landscape" r:id="rId1"/>
  <headerFooter>
    <oddHeader>&amp;C&amp;F</oddHead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2017-03-02T19:52:09Z</cp:lastPrinted>
  <dcterms:created xsi:type="dcterms:W3CDTF">2016-10-31T15:31:46Z</dcterms:created>
  <dcterms:modified xsi:type="dcterms:W3CDTF">2017-03-02T20:45:48Z</dcterms:modified>
</cp:coreProperties>
</file>