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laudiar.gonzalez\Documents\AUDITORIA\07 EVALUACION INDEPENDIENTE SCI\2023\2023-1\EJECUCIÓN\"/>
    </mc:Choice>
  </mc:AlternateContent>
  <bookViews>
    <workbookView xWindow="0" yWindow="0" windowWidth="23040" windowHeight="8616"/>
  </bookViews>
  <sheets>
    <sheet name="Eval Indep. CI 2023-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O27" i="1"/>
  <c r="G27" i="1"/>
  <c r="E27" i="1"/>
  <c r="G25" i="1"/>
  <c r="O25" i="1" s="1"/>
  <c r="E25" i="1"/>
  <c r="M7" i="1"/>
</calcChain>
</file>

<file path=xl/sharedStrings.xml><?xml version="1.0" encoding="utf-8"?>
<sst xmlns="http://schemas.openxmlformats.org/spreadsheetml/2006/main" count="37" uniqueCount="37">
  <si>
    <t>Nombre de la Entidad:</t>
  </si>
  <si>
    <t>ESE METROSALUD INFORME EVALUACION INDEPENDIENTE DEL SISTEMA DE CONTROL INTERNO MECI</t>
  </si>
  <si>
    <t>Periodo Evaluado:</t>
  </si>
  <si>
    <t>2023-1</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</si>
  <si>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</si>
  <si>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</si>
  <si>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</si>
  <si>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</si>
  <si>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La implementación de la ultima version del Modelo Integrado de Planeación y Gestión, MIPG, de acuerdo al Manual Operativo del Modelo  Versión 4 - Marzo 2021, el nivel de desarrollo del sistema de control interno en sus cinco componentes segun los lineamientos del instrumento se encuentra presente  y funcionando, pero requiere mecanismos de integracion con las diferentes areas que realizan auditoria o evaluaciones de manera que se optimicen los recursos y se logren mejoras importantes en su implementación y demuestre su efectividad.
El resultado global de la evaluación no muestra mejoramientos, desde el año 2020 se tiene una tendencia negativa  lo que muestra la necesidad de que la alta direcciónformule  lineamientos mas efectivos para su implementación. El decrecimiento en la calificacion de la evaluacion global del sisitema de control interno pasa del  59% al 55% regresando a las mediciones del 2025 lo cual demuestra que nuevamente las estrategias desarrolladas por la Entidad no han demostrado su efectividad para lograr el cumplimiento satisfactorio de los requerimientos definidos por el Modelo.
Se evidencia que el sistema de control interno de la ESE presenta un diseño y soporte documental adecuado, lo que permite su implementación, seguimiento y evaluación que demostra la eficacia y efectividad frente a los requerimientos del Modelo Integrado de Planeación y Gestión MIPG.
Lla capacitación en el MIPG, especialmente en los componentes del MECI, a los integrantes de los Comites Institucionales de Gestion y Desempeño y Coordinador de Control Interno, es fundamental haciendo énfasis en las responsabilidades de éstos con el seguimiento y toma de acciones producto del analisis de los resultados obtenidos evidenciados en este informe y otros complementarios como el FURAG, Informes de las evaluaciones realizadas por la segunda y tercera linea de defensa. 
La publicación y entrega a los lideres de los procesos de este informe tiene como objeto no solo su conocimiento sino la implementacion de acciones y las recomendaciones incluidas en los resultados.</t>
  </si>
  <si>
    <t>¿Es efectivo el sistema de control interno para los objetivos evaluados? (Si/No) (Justifique su respuesta):</t>
  </si>
  <si>
    <t>No</t>
  </si>
  <si>
    <t xml:space="preserve">De acuerdo a los resultados promedio de la evaluación de cada componente y lineamientos de este instrumento el sistema de control interno opera como esta diseñado pero con falencias evidentes que requieren retomar los roles asignados a las diferentes instancias, siguiendo el esquema de las lineas de defensa en los mecanismos de socialización, implementación y evaluación en toda la ESE para garantizar  su desarrollo y los resultados esperados.
La formulación de estrategias de coordinación entre los diferentes procesos responsables de la aplicación de las políticas del MIPG favorece el cumplimiento a los requerimientos establecidos.
Se considera que para demostrar la efectividad de la implementación, se requiere definir por la Alta Direccion unos mecanismos de seguimiento y medicion con el compromiso de llevar el sistema a niveles satisfactorios como evidencia objetiva del mejoramiento. </t>
  </si>
  <si>
    <t>La entidad cuenta dentro de su Sistema de Control Interno, con una institucionalidad (Líneas de defensa)  que le permita la toma de decisiones frente al control (Si/No) (Justifique su respuesta):</t>
  </si>
  <si>
    <t>Si</t>
  </si>
  <si>
    <t xml:space="preserve">El diseño del esquema de las lineas de defensa establecidas en el MIPG se encuentran estructurada en los soportes documentales en la ESE Metrosalud, pero la evidencia objetiva de su implementación requiere de estategias de socialización y acompañamiento a las diferentes instancias de la organización,  el que las lineas de desensa asuman con total responsabilidad sus funciones con el fin de lograr la homologación en el conocimiento y aplicación en todos los niveles. </t>
  </si>
  <si>
    <t>Componente</t>
  </si>
  <si>
    <t>¿El componente está presente y funcionando?</t>
  </si>
  <si>
    <t>Nivel de Cumplimiento componente</t>
  </si>
  <si>
    <r>
      <rPr>
        <b/>
        <u/>
        <sz val="11"/>
        <color theme="0"/>
        <rFont val="Century Gothic"/>
        <family val="2"/>
      </rPr>
      <t xml:space="preserve"> Estado actual:</t>
    </r>
    <r>
      <rPr>
        <b/>
        <sz val="11"/>
        <color theme="0"/>
        <rFont val="Century Gothic"/>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</si>
  <si>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</si>
  <si>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</si>
  <si>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</si>
  <si>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</si>
  <si>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Century Gothic"/>
        <family val="2"/>
      </rPr>
      <t>FORTALEZAS:</t>
    </r>
    <r>
      <rPr>
        <sz val="11"/>
        <rFont val="Century Gothic"/>
        <family val="2"/>
      </rPr>
      <t xml:space="preserve">
1. Desarrollo de controles automatizados para la proteccion de la seguridad de la información. 
2. Implementación de la linea ética para las denuncias de eventos relacionados con vulneración de los valores, actos de corrupción y fraude entre otros
3. evaluaciones sistematicas y periodicas del plan de accion 
</t>
    </r>
    <r>
      <rPr>
        <b/>
        <sz val="11"/>
        <rFont val="Century Gothic"/>
        <family val="2"/>
      </rPr>
      <t>DEBILIDADES:</t>
    </r>
    <r>
      <rPr>
        <sz val="11"/>
        <rFont val="Century Gothic"/>
        <family val="2"/>
      </rPr>
      <t xml:space="preserve">
1. No se ha podido implementar los mecanismos para la gestión de los conflictos de interes
2. Desconocimiento del esquema de las lineas de defensa de acuerdo a los lineamientos del MIPG en el nivel operativo como primera linea.
3. No se registran evidencias de las estrategias de seguimiento y evaluación a los elementos  del MIPG por parte de la alta direccion, en los comites institucionales de Gestion y Desempeño y Coordinador de Control Interno.
4. La implementación de los mecanismos de evaluación y control de acuerdo al esquema de lineas de defensa presenta deficiencias en el conocimiento de los mecanismos de reporte a la alta dirección
5. Baja ejecución del plan de intervención de la gestion de riesgos por el proceso de Talento Humano</t>
    </r>
  </si>
  <si>
    <r>
      <rPr>
        <b/>
        <sz val="11"/>
        <rFont val="Century Gothic"/>
        <family val="2"/>
      </rPr>
      <t>FORTALEZAS:</t>
    </r>
    <r>
      <rPr>
        <sz val="11"/>
        <rFont val="Century Gothic"/>
        <family val="2"/>
      </rPr>
      <t xml:space="preserve">
1. Diseño e implementación de la Politica y Codigo de Integridad, 
2. Reactivación del equipo de integridad, retomando la actualizacion de los comportamientos deseados y no deseados de los servidores frente a los valores, formulación de plan de trabajo para el segundo semestre, incluyendo el manejo de los conflictos de interes. 
3. Diseño de los mecanismos para la prevención del uso inadecuado de la información privilegiada, principalmente los datos personales del usuario.
4. Diseño de la estrutura de flujos de información para la toma de decisiones.
5. Evaluación de la planeación estrategica de la entidad trimestralmente.
6. Instancias de analisis de los estados financieros por la alta Dirección.
7. Planeación y aprobación de las evaluaciones internas. 
8. Mecanismos de comunicación de los resultados de las evaluaciones internas y externas al sistema integrado de gestion organizacional.
</t>
    </r>
    <r>
      <rPr>
        <b/>
        <sz val="11"/>
        <rFont val="Century Gothic"/>
        <family val="2"/>
      </rPr>
      <t>DEBILIDADES:</t>
    </r>
    <r>
      <rPr>
        <sz val="11"/>
        <rFont val="Century Gothic"/>
        <family val="2"/>
      </rPr>
      <t xml:space="preserve">
1. No implentación del requisito definido por el MIPG para el manejo de conflictos de interes.
2. El esquema de lineas de defensa de acuerdo a los lineamientos del MIPG  en el nivel operativo como en la primera linea.
3. Los mecanismos de seguimiento y evaluación a los elementos del componentes del modelo por parte de la alta direccion representada principalmente por los comites institucionales de Gestion y Desempeño y Coordinador de Control Interno.
4. La implementación parcial de los mecanismos de evaluación y control de acuerdo al esquema de lineas de defensa.
</t>
    </r>
  </si>
  <si>
    <t>Evaluación de riesgos</t>
  </si>
  <si>
    <r>
      <rPr>
        <b/>
        <sz val="11"/>
        <color theme="1"/>
        <rFont val="Century Gothic"/>
        <family val="2"/>
      </rPr>
      <t>FORTALEZAS:</t>
    </r>
    <r>
      <rPr>
        <sz val="11"/>
        <color theme="1"/>
        <rFont val="Century Gothic"/>
        <family val="2"/>
      </rPr>
      <t xml:space="preserve">
1. Actualización de los mapas dde riesgos de acuerdo con los lineamientos de la guia de la función publica V5 
2. Estructura para la gestion de los riesgos de corrupción y SARLAFT.
3. Avance en la actualización del mapa de riesgos institucional segun la nueva guía 
4. Avance en el seguimiento en el plan de intervención de los riesgos.
5. Diseño de instrumento para el registro de fallas que lleve a la materializados de los riesgos identificados.
6. Implementación de la mesa de ayuda para la gestion de riesgos
7. diseño de un curso sobre la gestión de riesgos en la plataforma virtual de la empresa.
</t>
    </r>
    <r>
      <rPr>
        <b/>
        <sz val="11"/>
        <color theme="1"/>
        <rFont val="Century Gothic"/>
        <family val="2"/>
      </rPr>
      <t>DEBILIDADES:</t>
    </r>
    <r>
      <rPr>
        <sz val="11"/>
        <color theme="1"/>
        <rFont val="Century Gothic"/>
        <family val="2"/>
      </rPr>
      <t xml:space="preserve">
1. La gestión de riesgos no ha diseñado completamente los mecanismos para la detección de la meterialización y la gestión. 
2. No apropiación por parte del nivel operativo (1° linea de defensa) en la gestión de sus riesgos, dependiendo para ello de la Oficina de Planeación.
3. No se cuenta con evidencia documentada del analis realizada por la alta dirección a los riesgos y de las decisiones tomadas.
4. En las actas del comité coordinador de control interno no se evidencia el analisis realizado por la alta dirección ni de la toma de acciones para la mejora de los controles a los riesgos.
5. El analisis estrategico del plan de accion no evidencia la identificación de posibles riesgos para la entidad.</t>
    </r>
  </si>
  <si>
    <r>
      <rPr>
        <b/>
        <sz val="11"/>
        <color theme="1"/>
        <rFont val="Century Gothic"/>
        <family val="2"/>
      </rPr>
      <t>FORTALEZAS:</t>
    </r>
    <r>
      <rPr>
        <sz val="11"/>
        <color theme="1"/>
        <rFont val="Century Gothic"/>
        <family val="2"/>
      </rPr>
      <t xml:space="preserve">
1. Estructura para la gestion de riesgos acorde a los lineamientos del MIPG y la guia de la función publica V5.
2. Estructura para la gestion de los riesgos de corrupción y SARLAFT.
3. Avance en la actualización del mapa de riesgos institucional segun la nueva guía en un 80%
4. Avance en el seguimiento en el plan de intervención de los riesgos.
5. La gestion a los eventos materializados de los riesgos identificados no se ha implementado en la entidad.
</t>
    </r>
    <r>
      <rPr>
        <b/>
        <sz val="11"/>
        <color theme="1"/>
        <rFont val="Century Gothic"/>
        <family val="2"/>
      </rPr>
      <t>DEBILIDADES:</t>
    </r>
    <r>
      <rPr>
        <sz val="11"/>
        <color theme="1"/>
        <rFont val="Century Gothic"/>
        <family val="2"/>
      </rPr>
      <t xml:space="preserve">
1. No apropiación por parte del nivel operativo (1° linea de defensa) en la gestión de sus riesgos, dependiendo para ello de la Oficina de Planeación.
2. La identificación de la materialización de los riesgos tiene un mecanismo de reporte pero no se realiza verificación de la efectividad de la gestión
3. La incorporación de la cultura de enfoque de riesgo en cada una de las actividades de la Entidad no esta estandarizada ni es sistematica.
4. En la publicacion de los resultados de la evaluación del plan de accion no incluye el analisis realizado por el comite de gerencia ampliado que permita evidenciar las acciones tomadas. 
5. El plan de accion para la intervención de los riesgos de corrupcion tiene un cumplimiento de las actividades global de 46%.
6. En las actas del comité coordinador de control interno no se evidencia el analisis realizado por la alta dirección ni de la toma de acciones para la mejora de los controles a los riesgos.</t>
    </r>
  </si>
  <si>
    <t>Actividades de control</t>
  </si>
  <si>
    <r>
      <rPr>
        <b/>
        <sz val="11"/>
        <color theme="1"/>
        <rFont val="Century Gothic"/>
        <family val="2"/>
      </rPr>
      <t>FORTALEZAS</t>
    </r>
    <r>
      <rPr>
        <sz val="11"/>
        <color theme="1"/>
        <rFont val="Century Gothic"/>
        <family val="2"/>
      </rPr>
      <t xml:space="preserve">:
1.Desarrollo de cubo en el powerbi de la empresa para validación de los perfiles de usuario con el fin de fortalecer la segregación de funciones. 
2. Desarrollo de controles automatizados para la proteccion y seguridad de la información
3. La oficina de Control Interno a traves de las auditorias verifica la implementación de los procesos, procedimientos, gestion de riesgos y controles, asi como la evaluación de los indicadores de gestion.
4. Seguimiento al cumplimiento de las obligaciones de los proveedores de TI por el supervisor aplicando los controles necesarios
</t>
    </r>
    <r>
      <rPr>
        <b/>
        <sz val="11"/>
        <color theme="1"/>
        <rFont val="Century Gothic"/>
        <family val="2"/>
      </rPr>
      <t>DEBILIDADES:</t>
    </r>
    <r>
      <rPr>
        <sz val="11"/>
        <color theme="1"/>
        <rFont val="Century Gothic"/>
        <family val="2"/>
      </rPr>
      <t xml:space="preserve">                                                                                                                                                                                                                                                                                                                           
1. La evaluación de la eficiencia de los controles de los riesgos por la segunda y tercera linea no es sistematica
2. El despliegue de las politicas de la institución no cubre todos los servidores publicos
3. La evaluación de los controles sobre los servicios tercerizados y su integración en  los mecanismos definidos en la Entidad no se cumple, al igual que la evaluacion frente a los productos y servicios en los cuales participan los contratistas de apoyo.                                                                                                                                                                                                 
</t>
    </r>
  </si>
  <si>
    <r>
      <rPr>
        <b/>
        <sz val="11"/>
        <color theme="1"/>
        <rFont val="Century Gothic"/>
        <family val="2"/>
      </rPr>
      <t>FORTALEZAS</t>
    </r>
    <r>
      <rPr>
        <sz val="11"/>
        <color theme="1"/>
        <rFont val="Century Gothic"/>
        <family val="2"/>
      </rPr>
      <t xml:space="preserve">:
1.Proyecto del Plan de desarrollo institucional en la iniciativa de  fortalecimiento del sistema de gestion, implementar para la ESE  un modelo que integre los sistemas de gestión de forma articulada y que permita alcanzar niveles superiores de desempeño y una cultura del mejoramiento continuo, aplicando las mejores prácticas de gestión en Metrosalud.   
2. La entidad establece actividades de control relevantes sobre las infraestructuras tecnológicas; los procesos de gestión de la seguridad y sobre los procesos de adquisición, desarrollo y mantenimiento de tecnologías.                                                                                                                                                                                                                                 3.La oficina de Control Interno a traves de las auditorias verifica la implementación de los procesos, procedimientos, gestion de riesgos y controles, asi como la evaluación de los indicadores de gestion.
4. Adopción de un  Instrumento para evaluar la efectividad de los controles por la tercera linea de defensa en las auditorias internas.
</t>
    </r>
    <r>
      <rPr>
        <b/>
        <sz val="11"/>
        <color theme="1"/>
        <rFont val="Century Gothic"/>
        <family val="2"/>
      </rPr>
      <t>DEBILIDADES:</t>
    </r>
    <r>
      <rPr>
        <sz val="11"/>
        <color theme="1"/>
        <rFont val="Century Gothic"/>
        <family val="2"/>
      </rPr>
      <t xml:space="preserve">                                                                                                                                                                                                                                                                                                                           
1. La oficina de control interno y evaluacion de la entidad no cuenta con auditores con el perfil y las competencias necesarias para realizar evaluaciones al sistema de información y especialmente a los controles a la seguridad de la información.
2. La evaluación y el seguimiento a la eficacia de los controles no es consistente, ni se aplica de manera permanente en los diferentes niveles de la ESE.
3. La evaluación de los controles sobre los servicios tercerizados y su integración en  los mecanismos definidos en la Entidad no se cumple, al igual que la evaluacion frente a los productos y servicios en los cuales participan los contratistas de apoyo.                                                                                                                                                                                                 
</t>
    </r>
  </si>
  <si>
    <t>Información y comunicación</t>
  </si>
  <si>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 Identificación y utilización de multiples fuentes de información para el procesamiento de datos. construccion de cubos.
5. Adecuados canales de comunicación con los publicos internos y externos
6. fortalecimiento de los mecanismos de atención al ciudadano y la provision de recurso humano.
</t>
    </r>
    <r>
      <rPr>
        <b/>
        <sz val="11"/>
        <color theme="1"/>
        <rFont val="Century Gothic"/>
        <family val="2"/>
      </rPr>
      <t>DEBILIDADES:</t>
    </r>
    <r>
      <rPr>
        <sz val="11"/>
        <color theme="1"/>
        <rFont val="Century Gothic"/>
        <family val="2"/>
      </rPr>
      <t xml:space="preserve">
1. La estructura organizacional y por procesos no visibiliza las actividades de comunicación, no tiene definidos mecanismos de evaluación de la efectividad de sus estrategias y no se han identificado los riesgos asociados a estas actividades.
</t>
    </r>
  </si>
  <si>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 Se realizó seguimiento a la matriz de necesidades de  información información por proceso por parte de la oficina de control interno. 
</t>
    </r>
    <r>
      <rPr>
        <b/>
        <sz val="11"/>
        <color theme="1"/>
        <rFont val="Century Gothic"/>
        <family val="2"/>
      </rPr>
      <t>DEBILIDADES:</t>
    </r>
    <r>
      <rPr>
        <sz val="11"/>
        <color theme="1"/>
        <rFont val="Century Gothic"/>
        <family val="2"/>
      </rPr>
      <t xml:space="preserve">
1. A la fecha no se cuenta con un proceso de comunicación ni es una dependencia en la esturctura del organigrama siendo junto con el sistema de información una de las dimensiones transversales en el MIPG la cual da los lineamientos para el sistema de gestión.
2. La comunicación al no estar caracterizada como proceso no cuenta con mapa de riesgos y controles que permitan identificar situaciones que puedan llegar a afectar el cumplimiento de sus objetivos.
3. En el proceso de Gestion Documental y los mecanismos de flujo de la correspondencia, especificamente en la gestión de los derechos de petición se presentan deficiencias en el oportunidad a la respuesta de dichos requerimientos incluyendo un riesgo normativo para la entidad.                                                                                                                                                                                                                                                                                                                                                                                                                                                                                                      4. Los instrumentos para la identificación, clasificación y control de la información no evidencian actividades de socialización, capacitación ni entrenamiento en los metodos para su actualización y aplicacion en dia a dia de la operación.
5. La Entidad cuenta con una linea de denuncia para posibles actos de corrupción por parte de la ciudadania pero no se ha socializado su operacion. De acuerdo con recomendaciones de la superintendencia de salud lo ideal es contratar su gestion con un tercero independiente que garentice la confidencialidad de la información el anonimato y la posibilidad de seguimiento.
</t>
    </r>
  </si>
  <si>
    <t xml:space="preserve">Monitoreo </t>
  </si>
  <si>
    <r>
      <rPr>
        <b/>
        <sz val="11"/>
        <color theme="1"/>
        <rFont val="Century Gothic"/>
        <family val="2"/>
      </rPr>
      <t>FORTALEZAS:</t>
    </r>
    <r>
      <rPr>
        <sz val="11"/>
        <color theme="1"/>
        <rFont val="Century Gothic"/>
        <family val="2"/>
      </rPr>
      <t xml:space="preserve">
1. Formulación y publicación del Plan General de Evaluaciones integrando las dependencias de segunda y tercera linea.  
2. Ejercicio de autoevaluación del proceso de Gestion de la Evaluación en la tercera linea (Oficina de Control Interno y Evaluación) anualmente, implementando las mejoras al proceso.                                                                                                                                                                                                                                 
3.Cumplimiento del plan general de evaluaciones en un 100% durante la vigencia.                                                                                               
4. Formulación de proyecto de fortalecimiento del equipo audtor de la ESE en el proceso de auditoria y acompañamiento a los planes de mejoramiento.
</t>
    </r>
    <r>
      <rPr>
        <b/>
        <sz val="11"/>
        <color theme="1"/>
        <rFont val="Century Gothic"/>
        <family val="2"/>
      </rPr>
      <t>DEBILIDADES</t>
    </r>
    <r>
      <rPr>
        <sz val="11"/>
        <color theme="1"/>
        <rFont val="Century Gothic"/>
        <family val="2"/>
      </rPr>
      <t>:
1. Debil implementación de la metodologia de mejora continua por los lideres de proceso para la formulación de planes de mejora a los hallazgos de las auditorias.
2. Las funciones de seguimiento y evaluación por parte del comite Coordinador de Control Interno no se han apropiado de acuerdo a las exigencias del sistema de control interno segun este instrumento de gestión.                                                                                                                                                                                                                                                                          3 .No se evidencia en las actas de las reuniones del comite coordinador de control interno el analisis y las decisiones tomadas a los informes o hallazgos relevantes de las auditorias presentadas por la oficina de control interno.
5. La evaluación de la ejecución del plan de evaluaciones no incluye las auditorias realizada por la segunda linea de defensa: oficina asesora de planeación y subgerencia de red de servicios, el sistema de seguridad y salud en el trabajo y direccion administrativa ( Sistema de Gestion ambiental),  afectando la medicion integral del mismo.        
6. Las dependenciaas de la segunda linea no reportan el estado y resultados de sus evaluaciones al comite de control interno.</t>
    </r>
  </si>
  <si>
    <r>
      <rPr>
        <b/>
        <sz val="11"/>
        <color theme="1"/>
        <rFont val="Century Gothic"/>
        <family val="2"/>
      </rPr>
      <t>FORTALEZAS:</t>
    </r>
    <r>
      <rPr>
        <sz val="11"/>
        <color theme="1"/>
        <rFont val="Century Gothic"/>
        <family val="2"/>
      </rPr>
      <t xml:space="preserve">
1. Formulación y publicación del Plan General de Evaluaciones en el aplicativo ALMERA, el cual incluye las auditorias realizadas en la ESE tanto de Control Interno,  la Oficina Asesora de Planeación y Desarrollo Organizacional y la Subgerencia Red de Servicios.
2. Ejercicio de autoevaluación del proceso de Gestion de la Evaluación en la tercera linea (Oficina de Control Interno y Evaluación) anualmente, implementando las mejoras al proceso.                                                                                                                                                                                                                                 
3.Cumplimiento del plan general de evaluaciones en un 100% durante la vigencia.                                                                                               
4.Para la  formulación del Plan General de Evaluaciones vigencia 2021y 2022 se aplico la metodologia definida por la Funcion Publica para la priorizacion de las unidades auditables con enfoque de riesgo y la construccion del mapa de aseguramiento.
5. Formulación de proyecto de fortalecimiento del equipo audtor de la ESE en el proceso de auditoria y acompañamiento a los planes de mejoramiento.
6. Fortalecimiento del rol de asesoria y consultoria del equipo auditor a los procesos institucionales en la formulación de planes de mejoramiento.
</t>
    </r>
    <r>
      <rPr>
        <b/>
        <sz val="11"/>
        <color theme="1"/>
        <rFont val="Century Gothic"/>
        <family val="2"/>
      </rPr>
      <t>DEBILIDADES</t>
    </r>
    <r>
      <rPr>
        <sz val="11"/>
        <color theme="1"/>
        <rFont val="Century Gothic"/>
        <family val="2"/>
      </rPr>
      <t xml:space="preserve">:
1. La implementación de politicas de operación para identificar y reportar fallas en el sistema de control interno se limita a las evaluaciones de la oficina de planeación y Desarrollo Organizacional y de Control Interno, no se ha incorporado a nivel institucional las responsabilidades de la primera linea de defensa.
2. El seguimiento a las acciones correctivas y su impacto en el mejoramiento institucional no se encuentran establecidas de forma sistematica dentro de las funciones del comite Coordinador de Control Interno.                                                                                                                                                                                                                                                                          3 .La gestion de las expresiones de los usuarios mediante los informes de PQRSD solo se limita a la correccion y cierre de los eventos sin hacer un analisis a profundidad de las causas de la recurrencia de los hallazgos, ademas que la tendencia en las causas de insatisfacion permanece en los diferentes periodos, sin plantear planes de mejoramiento efectivos.
4.  No se evidencia en las actas de las reuniones del comite coordinador de control interno el analisis y las decisiones tomadas a los informes o hallazgos relevantes de las auditorias presentadas por la oficina de control interno.
5. La evaluación de la ejecución del plan de evaluaciones no incluye las auditorias realizada por la segunda linea de defensa: oficina asesora de planeación y subgerencia de red de servicios, el sistema de seguridad y salud en el trabajo y direccion administrativa ( Sistema de Gestion ambiental),  afectando la medicion integral del mismo.        
6. El cumplimiento del manual de supervision de la ESE presenta una implementación con debilidades de acuerdo con los resultados de auditorias internas y externa del organo de control, la contraloria general de medellín, lo cual ha llevado a procesos fiscales para la Entidad.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</si>
</sst>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3" x14ac:knownFonts="1">
    <font>
      <sz val="10"/>
      <color theme="1"/>
      <name val="Arial"/>
      <family val="2"/>
    </font>
    <font>
      <sz val="11"/>
      <color theme="1"/>
      <name val="Century Gothic"/>
      <family val="2"/>
    </font>
    <font>
      <b/>
      <sz val="11"/>
      <color theme="0"/>
      <name val="Century Gothic"/>
      <family val="2"/>
    </font>
    <font>
      <b/>
      <sz val="11"/>
      <color theme="1"/>
      <name val="Century Gothic"/>
      <family val="2"/>
    </font>
    <font>
      <sz val="11"/>
      <color theme="0"/>
      <name val="Century Gothic"/>
      <family val="2"/>
    </font>
    <font>
      <b/>
      <sz val="11"/>
      <name val="Century Gothic"/>
      <family val="2"/>
    </font>
    <font>
      <sz val="11"/>
      <color rgb="FFFF0000"/>
      <name val="Century Gothic"/>
      <family val="2"/>
    </font>
    <font>
      <b/>
      <sz val="11"/>
      <color rgb="FFFF0000"/>
      <name val="Century Gothic"/>
      <family val="2"/>
    </font>
    <font>
      <b/>
      <u/>
      <sz val="11"/>
      <color theme="0"/>
      <name val="Century Gothic"/>
      <family val="2"/>
    </font>
    <font>
      <sz val="11"/>
      <name val="Century Gothic"/>
      <family val="2"/>
    </font>
    <font>
      <b/>
      <i/>
      <sz val="11"/>
      <name val="Century Gothic"/>
      <family val="2"/>
    </font>
    <font>
      <b/>
      <i/>
      <sz val="11"/>
      <color theme="1"/>
      <name val="Century Gothic"/>
      <family val="2"/>
    </font>
    <font>
      <b/>
      <sz val="14"/>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2">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2" fillId="3" borderId="5" xfId="0" applyFont="1" applyFill="1" applyBorder="1" applyAlignment="1">
      <alignment horizontal="center" vertical="center" wrapText="1"/>
    </xf>
    <xf numFmtId="0" fontId="3" fillId="2" borderId="6" xfId="0" applyFont="1" applyFill="1" applyBorder="1" applyAlignment="1" applyProtection="1">
      <alignment horizontal="center" vertical="center"/>
      <protection locked="0"/>
    </xf>
    <xf numFmtId="0" fontId="1" fillId="2" borderId="0" xfId="0" applyFont="1" applyFill="1" applyAlignment="1">
      <alignment horizontal="center"/>
    </xf>
    <xf numFmtId="0" fontId="1" fillId="2" borderId="7" xfId="0" applyFont="1" applyFill="1" applyBorder="1"/>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xf>
    <xf numFmtId="164" fontId="3" fillId="2" borderId="9" xfId="0" applyNumberFormat="1" applyFont="1" applyFill="1" applyBorder="1" applyAlignment="1" applyProtection="1">
      <alignment horizontal="center" vertical="center"/>
      <protection locked="0"/>
    </xf>
    <xf numFmtId="164" fontId="3" fillId="2" borderId="10" xfId="0" applyNumberFormat="1" applyFont="1" applyFill="1" applyBorder="1" applyAlignment="1" applyProtection="1">
      <alignment horizontal="center" vertical="center"/>
      <protection locked="0"/>
    </xf>
    <xf numFmtId="164" fontId="3" fillId="2" borderId="11" xfId="0" applyNumberFormat="1" applyFont="1" applyFill="1" applyBorder="1" applyAlignment="1" applyProtection="1">
      <alignment horizontal="center" vertical="center"/>
      <protection locked="0"/>
    </xf>
    <xf numFmtId="164" fontId="1" fillId="2" borderId="0" xfId="0" applyNumberFormat="1" applyFont="1" applyFill="1" applyAlignment="1">
      <alignment horizontal="center"/>
    </xf>
    <xf numFmtId="0" fontId="4" fillId="2" borderId="0" xfId="0" applyFont="1" applyFill="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xf numFmtId="0" fontId="2" fillId="2" borderId="0" xfId="0" applyFont="1" applyFill="1" applyAlignment="1">
      <alignment horizontal="center" vertical="center"/>
    </xf>
    <xf numFmtId="0" fontId="5" fillId="2" borderId="19" xfId="0" applyFont="1" applyFill="1" applyBorder="1" applyAlignment="1">
      <alignment horizontal="center" vertical="center"/>
    </xf>
    <xf numFmtId="0" fontId="5" fillId="2" borderId="0" xfId="0" applyFont="1" applyFill="1" applyAlignment="1">
      <alignment horizontal="center" vertical="center"/>
    </xf>
    <xf numFmtId="49" fontId="5" fillId="2" borderId="20" xfId="0" applyNumberFormat="1" applyFont="1" applyFill="1" applyBorder="1" applyAlignment="1">
      <alignment horizontal="left" vertical="center" wrapText="1"/>
    </xf>
    <xf numFmtId="49" fontId="5" fillId="2" borderId="21" xfId="0" applyNumberFormat="1" applyFont="1" applyFill="1" applyBorder="1" applyAlignment="1">
      <alignment horizontal="left" vertical="center" wrapText="1"/>
    </xf>
    <xf numFmtId="49" fontId="1" fillId="2" borderId="22" xfId="0" applyNumberFormat="1" applyFont="1" applyFill="1" applyBorder="1" applyAlignment="1" applyProtection="1">
      <alignment horizontal="center" vertical="center" wrapText="1"/>
      <protection locked="0"/>
    </xf>
    <xf numFmtId="49" fontId="1" fillId="2" borderId="23" xfId="0" applyNumberFormat="1" applyFont="1" applyFill="1" applyBorder="1" applyAlignment="1" applyProtection="1">
      <alignment horizontal="left" vertical="top" wrapText="1"/>
      <protection locked="0"/>
    </xf>
    <xf numFmtId="49" fontId="1" fillId="2" borderId="24" xfId="0" applyNumberFormat="1" applyFont="1" applyFill="1" applyBorder="1" applyAlignment="1" applyProtection="1">
      <alignment horizontal="left" vertical="top" wrapText="1"/>
      <protection locked="0"/>
    </xf>
    <xf numFmtId="49" fontId="1" fillId="2" borderId="25" xfId="0" applyNumberFormat="1" applyFont="1" applyFill="1" applyBorder="1" applyAlignment="1" applyProtection="1">
      <alignment horizontal="left" vertical="top" wrapText="1"/>
      <protection locked="0"/>
    </xf>
    <xf numFmtId="49" fontId="1" fillId="2" borderId="0" xfId="0" applyNumberFormat="1" applyFont="1" applyFill="1" applyAlignment="1">
      <alignment horizontal="left" vertical="top" wrapText="1"/>
    </xf>
    <xf numFmtId="49" fontId="5" fillId="2" borderId="26" xfId="0" applyNumberFormat="1" applyFont="1" applyFill="1" applyBorder="1" applyAlignment="1">
      <alignment horizontal="left" vertical="center" wrapText="1"/>
    </xf>
    <xf numFmtId="49" fontId="5" fillId="2" borderId="27" xfId="0" applyNumberFormat="1" applyFont="1" applyFill="1" applyBorder="1" applyAlignment="1">
      <alignment horizontal="left" vertical="center" wrapText="1"/>
    </xf>
    <xf numFmtId="0" fontId="7" fillId="2" borderId="0" xfId="0" applyFont="1" applyFill="1" applyAlignment="1">
      <alignment wrapText="1"/>
    </xf>
    <xf numFmtId="0" fontId="2" fillId="4" borderId="28" xfId="0" applyFont="1" applyFill="1" applyBorder="1" applyAlignment="1">
      <alignment horizontal="center" vertical="center" wrapText="1"/>
    </xf>
    <xf numFmtId="0" fontId="5" fillId="0" borderId="0" xfId="0" applyFont="1" applyAlignment="1">
      <alignment horizontal="center" vertical="center" wrapText="1"/>
    </xf>
    <xf numFmtId="0" fontId="2"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2" fillId="3" borderId="29"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3" fillId="2" borderId="0" xfId="0" applyFont="1" applyFill="1" applyAlignment="1">
      <alignment wrapText="1"/>
    </xf>
    <xf numFmtId="0" fontId="1" fillId="0" borderId="0" xfId="0" applyFont="1" applyAlignment="1">
      <alignment horizontal="center" wrapText="1"/>
    </xf>
    <xf numFmtId="0" fontId="1" fillId="0" borderId="0" xfId="0" applyFont="1"/>
    <xf numFmtId="0" fontId="1" fillId="0" borderId="30" xfId="0" applyFont="1" applyBorder="1"/>
    <xf numFmtId="0" fontId="2" fillId="5" borderId="6" xfId="0" applyFont="1" applyFill="1" applyBorder="1" applyAlignment="1">
      <alignment horizontal="center" vertical="center" wrapText="1"/>
    </xf>
    <xf numFmtId="0" fontId="2" fillId="0" borderId="0" xfId="0" applyFont="1" applyAlignment="1">
      <alignment vertical="center"/>
    </xf>
    <xf numFmtId="0" fontId="5" fillId="0" borderId="6" xfId="0" applyFont="1" applyBorder="1" applyAlignment="1" applyProtection="1">
      <alignment horizontal="center" vertical="center"/>
      <protection hidden="1"/>
    </xf>
    <xf numFmtId="9" fontId="5" fillId="0" borderId="0" xfId="0" applyNumberFormat="1" applyFont="1" applyAlignment="1">
      <alignment vertical="center"/>
    </xf>
    <xf numFmtId="9" fontId="3" fillId="6" borderId="6" xfId="0" applyNumberFormat="1" applyFont="1" applyFill="1" applyBorder="1" applyAlignment="1" applyProtection="1">
      <alignment horizontal="center" vertical="center"/>
      <protection hidden="1"/>
    </xf>
    <xf numFmtId="0" fontId="9" fillId="0" borderId="31" xfId="0" applyFont="1" applyBorder="1" applyAlignment="1" applyProtection="1">
      <alignment horizontal="left" vertical="top" wrapText="1"/>
      <protection locked="0"/>
    </xf>
    <xf numFmtId="0" fontId="5" fillId="0" borderId="0" xfId="0" applyFont="1" applyAlignment="1">
      <alignment vertical="center"/>
    </xf>
    <xf numFmtId="9" fontId="3" fillId="6" borderId="6" xfId="0" applyNumberFormat="1" applyFont="1" applyFill="1" applyBorder="1" applyAlignment="1" applyProtection="1">
      <alignment horizontal="center" vertical="center"/>
      <protection locked="0"/>
    </xf>
    <xf numFmtId="0" fontId="5" fillId="0" borderId="11" xfId="0" applyFont="1" applyBorder="1" applyAlignment="1">
      <alignment vertical="center"/>
    </xf>
    <xf numFmtId="0" fontId="5" fillId="0" borderId="0" xfId="0" applyFont="1" applyAlignment="1">
      <alignment horizontal="left" vertical="center"/>
    </xf>
    <xf numFmtId="9" fontId="5" fillId="0" borderId="6" xfId="0" applyNumberFormat="1" applyFont="1" applyBorder="1" applyAlignment="1" applyProtection="1">
      <alignment horizontal="center" vertical="center"/>
      <protection locked="0"/>
    </xf>
    <xf numFmtId="0" fontId="5" fillId="2" borderId="7" xfId="0" applyFont="1" applyFill="1" applyBorder="1" applyAlignment="1">
      <alignment vertical="center"/>
    </xf>
    <xf numFmtId="0" fontId="5" fillId="2" borderId="0" xfId="0" applyFont="1" applyFill="1" applyAlignment="1">
      <alignment vertical="center"/>
    </xf>
    <xf numFmtId="0" fontId="1" fillId="0" borderId="0" xfId="0" applyFont="1" applyAlignment="1">
      <alignment horizontal="center"/>
    </xf>
    <xf numFmtId="0" fontId="1" fillId="0" borderId="6" xfId="0" applyFont="1" applyBorder="1"/>
    <xf numFmtId="0" fontId="1" fillId="0" borderId="31" xfId="0" applyFont="1" applyBorder="1"/>
    <xf numFmtId="0" fontId="1" fillId="0" borderId="0" xfId="0" applyFont="1" applyAlignment="1">
      <alignment horizontal="left"/>
    </xf>
    <xf numFmtId="0" fontId="1" fillId="0" borderId="6" xfId="0" applyFont="1" applyBorder="1" applyAlignment="1">
      <alignment horizontal="left"/>
    </xf>
    <xf numFmtId="0" fontId="2" fillId="7" borderId="6" xfId="0" applyFont="1" applyFill="1" applyBorder="1" applyAlignment="1">
      <alignment horizontal="center" vertical="center" wrapText="1"/>
    </xf>
    <xf numFmtId="0" fontId="1" fillId="0" borderId="31" xfId="0" applyFont="1" applyBorder="1" applyAlignment="1" applyProtection="1">
      <alignment horizontal="left" vertical="top" wrapText="1"/>
      <protection locked="0"/>
    </xf>
    <xf numFmtId="0" fontId="1" fillId="0" borderId="11" xfId="0" applyFont="1" applyBorder="1"/>
    <xf numFmtId="0" fontId="2" fillId="3" borderId="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1" fillId="0" borderId="32" xfId="0" applyFont="1" applyBorder="1" applyAlignment="1" applyProtection="1">
      <alignment horizontal="left" vertical="top" wrapText="1"/>
      <protection locked="0"/>
    </xf>
    <xf numFmtId="0" fontId="2" fillId="2" borderId="0" xfId="0" applyFont="1" applyFill="1" applyAlignment="1">
      <alignment vertical="center"/>
    </xf>
    <xf numFmtId="0" fontId="5" fillId="2" borderId="0" xfId="0" applyFont="1" applyFill="1" applyAlignment="1">
      <alignment horizontal="left" vertical="center"/>
    </xf>
    <xf numFmtId="0" fontId="10" fillId="2" borderId="0" xfId="0" applyFont="1" applyFill="1" applyAlignment="1">
      <alignment vertical="center"/>
    </xf>
    <xf numFmtId="0" fontId="11" fillId="2" borderId="0" xfId="0" applyFont="1" applyFill="1"/>
    <xf numFmtId="0" fontId="1" fillId="2" borderId="33" xfId="0" applyFont="1" applyFill="1" applyBorder="1"/>
    <xf numFmtId="0" fontId="1" fillId="2" borderId="34" xfId="0" applyFont="1" applyFill="1" applyBorder="1"/>
    <xf numFmtId="0" fontId="1" fillId="2" borderId="35" xfId="0" applyFont="1" applyFill="1" applyBorder="1"/>
    <xf numFmtId="0" fontId="12" fillId="3" borderId="12" xfId="0"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2" fillId="3" borderId="14" xfId="0" applyFont="1" applyFill="1" applyBorder="1" applyAlignment="1">
      <alignment horizontal="center" vertical="center" wrapText="1"/>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350761</xdr:colOff>
      <xdr:row>13</xdr:row>
      <xdr:rowOff>148933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8683"/>
          <a:ext cx="4559179" cy="2395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final%202023-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ciones"/>
      <sheetName val="Ambiente de Control"/>
      <sheetName val="Evaluación de riesgos"/>
      <sheetName val="Actividades de control"/>
      <sheetName val="Info y Comunicación"/>
      <sheetName val="Actividades de Monitoreo"/>
      <sheetName val="Instructivo"/>
      <sheetName val="Analisis de Resultados"/>
      <sheetName val="Conclusiones"/>
      <sheetName val="GRAFICAS"/>
      <sheetName val="Hoja1"/>
    </sheetNames>
    <sheetDataSet>
      <sheetData sheetId="0"/>
      <sheetData sheetId="1"/>
      <sheetData sheetId="2"/>
      <sheetData sheetId="3"/>
      <sheetData sheetId="4"/>
      <sheetData sheetId="5"/>
      <sheetData sheetId="6"/>
      <sheetData sheetId="7"/>
      <sheetData sheetId="8"/>
      <sheetData sheetId="9"/>
      <sheetData sheetId="10">
        <row r="2">
          <cell r="N2">
            <v>0.5</v>
          </cell>
        </row>
        <row r="26">
          <cell r="N26">
            <v>0.52941176470588236</v>
          </cell>
        </row>
        <row r="43">
          <cell r="N43">
            <v>0.58333333333333337</v>
          </cell>
        </row>
        <row r="55">
          <cell r="N55">
            <v>0.5714285714285714</v>
          </cell>
        </row>
        <row r="69">
          <cell r="N69">
            <v>0.5714285714285714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H1" zoomScale="80" zoomScaleNormal="80" workbookViewId="0">
      <selection activeCell="I11" sqref="I11"/>
    </sheetView>
  </sheetViews>
  <sheetFormatPr baseColWidth="10" defaultColWidth="11.44140625" defaultRowHeight="13.8" x14ac:dyDescent="0.25"/>
  <cols>
    <col min="1" max="1" width="3.109375" style="1" customWidth="1"/>
    <col min="2" max="2" width="3.44140625" style="1" customWidth="1"/>
    <col min="3" max="3" width="35.5546875" style="1" customWidth="1"/>
    <col min="4" max="4" width="2.5546875" style="1" customWidth="1"/>
    <col min="5" max="5" width="20.6640625" style="1" customWidth="1"/>
    <col min="6" max="6" width="10.88671875" style="1" customWidth="1"/>
    <col min="7" max="7" width="23.44140625" style="1" customWidth="1"/>
    <col min="8" max="8" width="7.5546875" style="1" customWidth="1"/>
    <col min="9" max="9" width="155" style="1" customWidth="1"/>
    <col min="10" max="10" width="5.88671875" style="1" customWidth="1"/>
    <col min="11" max="11" width="28.109375" style="1" customWidth="1"/>
    <col min="12" max="12" width="4.33203125" style="1" customWidth="1"/>
    <col min="13" max="13" width="148.77734375" style="1" customWidth="1"/>
    <col min="14" max="14" width="5.88671875" style="1" customWidth="1"/>
    <col min="15" max="15" width="14.5546875" style="1" customWidth="1"/>
    <col min="16" max="16" width="7" style="1" customWidth="1"/>
    <col min="17" max="16384" width="11.44140625" style="1"/>
  </cols>
  <sheetData>
    <row r="1" spans="2:16" ht="14.4"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E3" s="6" t="s">
        <v>0</v>
      </c>
      <c r="F3" s="7" t="s">
        <v>1</v>
      </c>
      <c r="G3" s="7"/>
      <c r="H3" s="7"/>
      <c r="I3" s="7"/>
      <c r="J3" s="7"/>
      <c r="K3" s="7"/>
      <c r="L3" s="7"/>
      <c r="M3" s="7"/>
      <c r="N3" s="8"/>
      <c r="O3" s="8"/>
      <c r="P3" s="9"/>
    </row>
    <row r="4" spans="2:16" ht="18" customHeight="1" x14ac:dyDescent="0.25">
      <c r="B4" s="5"/>
      <c r="E4" s="10"/>
      <c r="F4" s="7"/>
      <c r="G4" s="7"/>
      <c r="H4" s="7"/>
      <c r="I4" s="7"/>
      <c r="J4" s="7"/>
      <c r="K4" s="7"/>
      <c r="L4" s="7"/>
      <c r="M4" s="7"/>
      <c r="N4" s="8"/>
      <c r="O4" s="8"/>
      <c r="P4" s="9"/>
    </row>
    <row r="5" spans="2:16" ht="41.25" customHeight="1" x14ac:dyDescent="0.25">
      <c r="B5" s="5"/>
      <c r="E5" s="11" t="s">
        <v>2</v>
      </c>
      <c r="F5" s="12" t="s">
        <v>3</v>
      </c>
      <c r="G5" s="13"/>
      <c r="H5" s="13"/>
      <c r="I5" s="13"/>
      <c r="J5" s="13"/>
      <c r="K5" s="13"/>
      <c r="L5" s="13"/>
      <c r="M5" s="14"/>
      <c r="N5" s="15"/>
      <c r="O5" s="15"/>
      <c r="P5" s="9"/>
    </row>
    <row r="6" spans="2:16" ht="18" customHeight="1" thickBot="1" x14ac:dyDescent="0.3">
      <c r="B6" s="5"/>
      <c r="E6" s="16"/>
      <c r="F6" s="15"/>
      <c r="G6" s="15"/>
      <c r="H6" s="15"/>
      <c r="I6" s="15"/>
      <c r="J6" s="15"/>
      <c r="K6" s="15"/>
      <c r="L6" s="15"/>
      <c r="P6" s="9"/>
    </row>
    <row r="7" spans="2:16" ht="93" customHeight="1" thickBot="1" x14ac:dyDescent="0.3">
      <c r="B7" s="5"/>
      <c r="I7" s="79" t="s">
        <v>4</v>
      </c>
      <c r="J7" s="80"/>
      <c r="K7" s="81"/>
      <c r="M7" s="17">
        <f>+AVERAGE(G25,G27,G29,G31,G33)</f>
        <v>0.55112044817927175</v>
      </c>
      <c r="N7" s="18"/>
      <c r="O7" s="18"/>
      <c r="P7" s="9"/>
    </row>
    <row r="8" spans="2:16" ht="18" customHeight="1" x14ac:dyDescent="0.25">
      <c r="B8" s="5"/>
      <c r="M8" s="19"/>
      <c r="N8" s="19"/>
      <c r="O8" s="19"/>
      <c r="P8" s="9"/>
    </row>
    <row r="9" spans="2:16" ht="18" customHeight="1" x14ac:dyDescent="0.25">
      <c r="B9" s="5"/>
      <c r="P9" s="9"/>
    </row>
    <row r="10" spans="2:16" x14ac:dyDescent="0.25">
      <c r="B10" s="5"/>
      <c r="P10" s="9"/>
    </row>
    <row r="11" spans="2:16" x14ac:dyDescent="0.25">
      <c r="B11" s="5"/>
      <c r="P11" s="9"/>
    </row>
    <row r="12" spans="2:16" x14ac:dyDescent="0.25">
      <c r="B12" s="5"/>
      <c r="P12" s="9"/>
    </row>
    <row r="13" spans="2:16" x14ac:dyDescent="0.25">
      <c r="B13" s="5"/>
      <c r="P13" s="9"/>
    </row>
    <row r="14" spans="2:16" x14ac:dyDescent="0.25">
      <c r="B14" s="5"/>
      <c r="P14" s="9"/>
    </row>
    <row r="15" spans="2:16" x14ac:dyDescent="0.25">
      <c r="B15" s="5"/>
      <c r="P15" s="9"/>
    </row>
    <row r="16" spans="2:16" x14ac:dyDescent="0.25">
      <c r="B16" s="5"/>
      <c r="P16" s="9"/>
    </row>
    <row r="17" spans="2:22" x14ac:dyDescent="0.25">
      <c r="B17" s="5"/>
      <c r="C17" s="20" t="s">
        <v>5</v>
      </c>
      <c r="D17" s="21"/>
      <c r="E17" s="21"/>
      <c r="F17" s="21"/>
      <c r="G17" s="21"/>
      <c r="H17" s="21"/>
      <c r="I17" s="21"/>
      <c r="J17" s="21"/>
      <c r="K17" s="21"/>
      <c r="L17" s="21"/>
      <c r="M17" s="22"/>
      <c r="N17" s="23"/>
      <c r="O17" s="23"/>
      <c r="P17" s="9"/>
    </row>
    <row r="18" spans="2:22" ht="15.75" customHeight="1" x14ac:dyDescent="0.25">
      <c r="B18" s="5"/>
      <c r="C18" s="24"/>
      <c r="D18" s="24"/>
      <c r="E18" s="24"/>
      <c r="F18" s="24"/>
      <c r="G18" s="24"/>
      <c r="H18" s="24"/>
      <c r="I18" s="24"/>
      <c r="J18" s="24"/>
      <c r="K18" s="24"/>
      <c r="L18" s="24"/>
      <c r="M18" s="24"/>
      <c r="N18" s="25"/>
      <c r="O18" s="25"/>
      <c r="P18" s="9"/>
    </row>
    <row r="19" spans="2:22" ht="190.8" customHeight="1" x14ac:dyDescent="0.25">
      <c r="B19" s="5"/>
      <c r="C19" s="26" t="s">
        <v>6</v>
      </c>
      <c r="D19" s="27"/>
      <c r="E19" s="28" t="s">
        <v>7</v>
      </c>
      <c r="F19" s="29" t="s">
        <v>8</v>
      </c>
      <c r="G19" s="30"/>
      <c r="H19" s="30"/>
      <c r="I19" s="30"/>
      <c r="J19" s="30"/>
      <c r="K19" s="30"/>
      <c r="L19" s="30"/>
      <c r="M19" s="31"/>
      <c r="N19" s="32"/>
      <c r="O19" s="32"/>
      <c r="P19" s="9"/>
    </row>
    <row r="20" spans="2:22" ht="121.2" customHeight="1" x14ac:dyDescent="0.25">
      <c r="B20" s="5"/>
      <c r="C20" s="26" t="s">
        <v>9</v>
      </c>
      <c r="D20" s="27"/>
      <c r="E20" s="28" t="s">
        <v>10</v>
      </c>
      <c r="F20" s="29" t="s">
        <v>11</v>
      </c>
      <c r="G20" s="30"/>
      <c r="H20" s="30"/>
      <c r="I20" s="30"/>
      <c r="J20" s="30"/>
      <c r="K20" s="30"/>
      <c r="L20" s="30"/>
      <c r="M20" s="31"/>
      <c r="N20" s="32"/>
      <c r="O20" s="32"/>
      <c r="P20" s="9"/>
    </row>
    <row r="21" spans="2:22" ht="96" customHeight="1" x14ac:dyDescent="0.25">
      <c r="B21" s="5"/>
      <c r="C21" s="33" t="s">
        <v>12</v>
      </c>
      <c r="D21" s="34"/>
      <c r="E21" s="28" t="s">
        <v>13</v>
      </c>
      <c r="F21" s="29" t="s">
        <v>14</v>
      </c>
      <c r="G21" s="30"/>
      <c r="H21" s="30"/>
      <c r="I21" s="30"/>
      <c r="J21" s="30"/>
      <c r="K21" s="30"/>
      <c r="L21" s="30"/>
      <c r="M21" s="31"/>
      <c r="N21" s="32"/>
      <c r="O21" s="32"/>
      <c r="P21" s="9"/>
    </row>
    <row r="22" spans="2:22" ht="12.6" customHeight="1" thickBot="1" x14ac:dyDescent="0.3">
      <c r="B22" s="5"/>
      <c r="G22" s="35"/>
      <c r="P22" s="9"/>
    </row>
    <row r="23" spans="2:22" ht="102.75" customHeight="1" thickBot="1" x14ac:dyDescent="0.3">
      <c r="B23" s="5"/>
      <c r="C23" s="36" t="s">
        <v>15</v>
      </c>
      <c r="D23" s="37"/>
      <c r="E23" s="36" t="s">
        <v>16</v>
      </c>
      <c r="F23" s="37"/>
      <c r="G23" s="36" t="s">
        <v>17</v>
      </c>
      <c r="H23" s="37"/>
      <c r="I23" s="38" t="s">
        <v>18</v>
      </c>
      <c r="J23" s="39"/>
      <c r="K23" s="40" t="s">
        <v>19</v>
      </c>
      <c r="L23" s="39"/>
      <c r="M23" s="41" t="s">
        <v>20</v>
      </c>
      <c r="N23" s="39"/>
      <c r="O23" s="42" t="s">
        <v>21</v>
      </c>
      <c r="P23" s="9"/>
      <c r="Q23" s="43"/>
    </row>
    <row r="24" spans="2:22" ht="6.75" customHeight="1" x14ac:dyDescent="0.25">
      <c r="B24" s="5"/>
      <c r="C24" s="44"/>
      <c r="D24" s="45"/>
      <c r="E24" s="45"/>
      <c r="F24" s="45"/>
      <c r="G24" s="45"/>
      <c r="H24" s="45"/>
      <c r="I24" s="46"/>
      <c r="J24" s="45"/>
      <c r="K24" s="46"/>
      <c r="L24" s="45"/>
      <c r="M24" s="45"/>
      <c r="N24" s="45"/>
      <c r="O24" s="45"/>
      <c r="P24" s="9"/>
    </row>
    <row r="25" spans="2:22" ht="344.4" customHeight="1" x14ac:dyDescent="0.25">
      <c r="B25" s="5"/>
      <c r="C25" s="47" t="s">
        <v>22</v>
      </c>
      <c r="D25" s="48"/>
      <c r="E25" s="49" t="str">
        <f>+IF([1]Hoja1!$N$2&gt;=0.5,"Si","No")</f>
        <v>Si</v>
      </c>
      <c r="F25" s="50"/>
      <c r="G25" s="51">
        <f>+[1]Hoja1!N2</f>
        <v>0.5</v>
      </c>
      <c r="H25" s="50"/>
      <c r="I25" s="52" t="s">
        <v>23</v>
      </c>
      <c r="J25" s="53"/>
      <c r="K25" s="54">
        <v>0.6</v>
      </c>
      <c r="L25" s="55"/>
      <c r="M25" s="52" t="s">
        <v>24</v>
      </c>
      <c r="N25" s="56"/>
      <c r="O25" s="57">
        <f>G25-K25</f>
        <v>-9.9999999999999978E-2</v>
      </c>
      <c r="P25" s="58"/>
      <c r="Q25" s="59"/>
      <c r="R25" s="59"/>
      <c r="S25" s="59"/>
      <c r="T25" s="59"/>
      <c r="U25" s="59"/>
      <c r="V25" s="59"/>
    </row>
    <row r="26" spans="2:22" ht="6.75" customHeight="1" x14ac:dyDescent="0.25">
      <c r="B26" s="5"/>
      <c r="C26" s="44"/>
      <c r="D26" s="45"/>
      <c r="E26" s="60"/>
      <c r="F26" s="45"/>
      <c r="G26" s="61"/>
      <c r="H26" s="45"/>
      <c r="I26" s="62"/>
      <c r="J26" s="45"/>
      <c r="K26" s="46"/>
      <c r="L26" s="45"/>
      <c r="M26" s="63"/>
      <c r="N26" s="63"/>
      <c r="O26" s="64"/>
      <c r="P26" s="9"/>
    </row>
    <row r="27" spans="2:22" ht="343.2" customHeight="1" x14ac:dyDescent="0.25">
      <c r="B27" s="5"/>
      <c r="C27" s="65" t="s">
        <v>25</v>
      </c>
      <c r="D27" s="48"/>
      <c r="E27" s="49" t="str">
        <f>+IF([1]Hoja1!$N$26&gt;=0.5,"Si","No")</f>
        <v>Si</v>
      </c>
      <c r="F27" s="45"/>
      <c r="G27" s="51">
        <f>+[1]Hoja1!N26</f>
        <v>0.52941176470588236</v>
      </c>
      <c r="H27" s="45"/>
      <c r="I27" s="66" t="s">
        <v>26</v>
      </c>
      <c r="J27" s="45"/>
      <c r="K27" s="54">
        <v>0.66</v>
      </c>
      <c r="L27" s="67"/>
      <c r="M27" s="66" t="s">
        <v>27</v>
      </c>
      <c r="N27" s="56"/>
      <c r="O27" s="57">
        <f>G27-K27</f>
        <v>-0.13058823529411767</v>
      </c>
      <c r="P27" s="9"/>
    </row>
    <row r="28" spans="2:22" ht="6.75" customHeight="1" x14ac:dyDescent="0.25">
      <c r="B28" s="5"/>
      <c r="C28" s="44"/>
      <c r="D28" s="45"/>
      <c r="E28" s="60"/>
      <c r="F28" s="45"/>
      <c r="G28" s="61"/>
      <c r="H28" s="45"/>
      <c r="I28" s="62"/>
      <c r="J28" s="45"/>
      <c r="K28" s="46"/>
      <c r="L28" s="45"/>
      <c r="M28" s="63"/>
      <c r="N28" s="63"/>
      <c r="O28" s="64"/>
      <c r="P28" s="9"/>
    </row>
    <row r="29" spans="2:22" ht="409.2" customHeight="1" x14ac:dyDescent="0.25">
      <c r="B29" s="5"/>
      <c r="C29" s="68" t="s">
        <v>28</v>
      </c>
      <c r="D29" s="48"/>
      <c r="E29" s="49" t="str">
        <f>+IF([1]Hoja1!$N$43&gt;=0.5,"Si","No")</f>
        <v>Si</v>
      </c>
      <c r="F29" s="45"/>
      <c r="G29" s="51">
        <f>+[1]Hoja1!N43</f>
        <v>0.58333333333333337</v>
      </c>
      <c r="H29" s="45"/>
      <c r="I29" s="66" t="s">
        <v>29</v>
      </c>
      <c r="J29" s="45"/>
      <c r="K29" s="54">
        <v>0.54</v>
      </c>
      <c r="L29" s="67"/>
      <c r="M29" s="66" t="s">
        <v>30</v>
      </c>
      <c r="N29" s="56"/>
      <c r="O29" s="57">
        <f>G29-K29</f>
        <v>4.3333333333333335E-2</v>
      </c>
      <c r="P29" s="9"/>
    </row>
    <row r="30" spans="2:22" ht="6.75" customHeight="1" x14ac:dyDescent="0.25">
      <c r="B30" s="5"/>
      <c r="C30" s="44"/>
      <c r="D30" s="45"/>
      <c r="E30" s="60"/>
      <c r="F30" s="45"/>
      <c r="G30" s="61"/>
      <c r="H30" s="45"/>
      <c r="I30" s="62"/>
      <c r="J30" s="45"/>
      <c r="K30" s="46"/>
      <c r="L30" s="45"/>
      <c r="M30" s="63"/>
      <c r="N30" s="63"/>
      <c r="O30" s="64"/>
      <c r="P30" s="9"/>
    </row>
    <row r="31" spans="2:22" ht="409.2" customHeight="1" x14ac:dyDescent="0.25">
      <c r="B31" s="5"/>
      <c r="C31" s="69" t="s">
        <v>31</v>
      </c>
      <c r="D31" s="48"/>
      <c r="E31" s="49" t="str">
        <f>+IF([1]Hoja1!$N$55&gt;=0.5,"Si","No")</f>
        <v>Si</v>
      </c>
      <c r="F31" s="45"/>
      <c r="G31" s="51">
        <f>+[1]Hoja1!N55</f>
        <v>0.5714285714285714</v>
      </c>
      <c r="H31" s="45"/>
      <c r="I31" s="66" t="s">
        <v>32</v>
      </c>
      <c r="J31" s="45"/>
      <c r="K31" s="54">
        <v>0.5</v>
      </c>
      <c r="L31" s="67"/>
      <c r="M31" s="66" t="s">
        <v>33</v>
      </c>
      <c r="N31" s="56"/>
      <c r="O31" s="57">
        <f>G31-K31</f>
        <v>7.1428571428571397E-2</v>
      </c>
      <c r="P31" s="9"/>
    </row>
    <row r="32" spans="2:22" ht="6.75" customHeight="1" x14ac:dyDescent="0.25">
      <c r="B32" s="5"/>
      <c r="C32" s="44"/>
      <c r="D32" s="45"/>
      <c r="E32" s="60"/>
      <c r="F32" s="45"/>
      <c r="G32" s="61"/>
      <c r="H32" s="45"/>
      <c r="I32" s="62"/>
      <c r="J32" s="45"/>
      <c r="K32" s="46"/>
      <c r="L32" s="45"/>
      <c r="M32" s="63"/>
      <c r="N32" s="63"/>
      <c r="O32" s="64"/>
      <c r="P32" s="9"/>
    </row>
    <row r="33" spans="2:16" ht="409.2" customHeight="1" thickBot="1" x14ac:dyDescent="0.3">
      <c r="B33" s="5"/>
      <c r="C33" s="70" t="s">
        <v>34</v>
      </c>
      <c r="D33" s="48"/>
      <c r="E33" s="49" t="str">
        <f>+IF([1]Hoja1!$N$69&gt;=0.5,"Si","No")</f>
        <v>Si</v>
      </c>
      <c r="F33" s="45"/>
      <c r="G33" s="51">
        <f>+[1]Hoja1!N69</f>
        <v>0.5714285714285714</v>
      </c>
      <c r="H33" s="45"/>
      <c r="I33" s="71" t="s">
        <v>35</v>
      </c>
      <c r="J33" s="45"/>
      <c r="K33" s="54">
        <v>0.68</v>
      </c>
      <c r="L33" s="67"/>
      <c r="M33" s="71" t="s">
        <v>36</v>
      </c>
      <c r="N33" s="56"/>
      <c r="O33" s="57">
        <f>G33-K33</f>
        <v>-0.10857142857142865</v>
      </c>
      <c r="P33" s="9"/>
    </row>
    <row r="34" spans="2:16" x14ac:dyDescent="0.25">
      <c r="B34" s="5"/>
      <c r="C34" s="72"/>
      <c r="D34" s="72"/>
      <c r="E34" s="25"/>
      <c r="M34" s="73"/>
      <c r="N34" s="73"/>
      <c r="O34" s="73"/>
      <c r="P34" s="9"/>
    </row>
    <row r="35" spans="2:16" x14ac:dyDescent="0.25">
      <c r="B35" s="5"/>
      <c r="C35" s="74"/>
      <c r="D35" s="72"/>
      <c r="E35" s="25"/>
      <c r="M35" s="73"/>
      <c r="N35" s="73"/>
      <c r="O35" s="73"/>
      <c r="P35" s="9"/>
    </row>
    <row r="36" spans="2:16" x14ac:dyDescent="0.25">
      <c r="B36" s="5"/>
      <c r="C36" s="75"/>
      <c r="P36" s="9"/>
    </row>
    <row r="37" spans="2:16" ht="14.4" thickBot="1" x14ac:dyDescent="0.3">
      <c r="B37" s="76"/>
      <c r="C37" s="77"/>
      <c r="D37" s="77"/>
      <c r="E37" s="77"/>
      <c r="F37" s="77"/>
      <c r="G37" s="77"/>
      <c r="H37" s="77"/>
      <c r="I37" s="77"/>
      <c r="J37" s="77"/>
      <c r="K37" s="77"/>
      <c r="L37" s="77"/>
      <c r="M37" s="77"/>
      <c r="N37" s="77"/>
      <c r="O37" s="77"/>
      <c r="P37" s="78"/>
    </row>
    <row r="38" spans="2:16" ht="14.4"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6F034036-2585-44E5-A878-2BDE0549E39D}">
            <xm:f>0</xm:f>
            <xm:f>'[Formato-informe-sci-parametrizado-final 2023-1.xlsx]Analisis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E34ADE56-60B5-419E-8F24-EFFD032F3FF5}">
            <xm:f>0</xm:f>
            <xm:f>'[Formato-informe-sci-parametrizado-final 2023-1.xlsx]Analisis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0BC9A7C5-A9A3-4006-9831-99C496F5BB7E}">
            <xm:f>0</xm:f>
            <xm:f>'[Formato-informe-sci-parametrizado-final 2023-1.xlsx]Analisis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5FBD9EA3-7FE8-45C2-BED2-0A2CBB4B51BB}">
            <xm:f>0</xm:f>
            <xm:f>'[Formato-informe-sci-parametrizado-final 2023-1.xlsx]Analisis de Resultados'!#REF!</xm:f>
            <x14:dxf>
              <fill>
                <patternFill>
                  <bgColor rgb="FFFF0000"/>
                </patternFill>
              </fill>
            </x14:dxf>
          </x14:cfRule>
          <xm:sqref>K29</xm:sqref>
        </x14:conditionalFormatting>
        <x14:conditionalFormatting xmlns:xm="http://schemas.microsoft.com/office/excel/2006/main">
          <x14:cfRule type="cellIs" priority="8" operator="between" id="{75C9D2D4-C35B-4731-866A-031F791E9679}">
            <xm:f>0</xm:f>
            <xm:f>'[Formato-informe-sci-parametrizado-final 2023-1.xlsx]Analisis de Resultados'!#REF!</xm:f>
            <x14:dxf>
              <fill>
                <patternFill>
                  <bgColor rgb="FFFF0000"/>
                </patternFill>
              </fill>
            </x14:dxf>
          </x14:cfRule>
          <xm:sqref>K31</xm:sqref>
        </x14:conditionalFormatting>
        <x14:conditionalFormatting xmlns:xm="http://schemas.microsoft.com/office/excel/2006/main">
          <x14:cfRule type="cellIs" priority="4" operator="between" id="{F0AE10A2-BF07-4EBB-9B69-1269B0EE56A7}">
            <xm:f>0</xm:f>
            <xm:f>'[Formato-informe-sci-parametrizado-final 2023-1.xlsx]Analisis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Eval Indep. CI 2023-1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REGINA GONZALEZ GONZALEZ</dc:creator>
  <cp:lastModifiedBy>CLAUDIA REGINA GONZALEZ GONZALEZ</cp:lastModifiedBy>
  <dcterms:created xsi:type="dcterms:W3CDTF">2023-07-31T20:36:03Z</dcterms:created>
  <dcterms:modified xsi:type="dcterms:W3CDTF">2023-07-31T20:38:04Z</dcterms:modified>
</cp:coreProperties>
</file>