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trosaluddosi\Documents\METROSALUD 2020\REPORTE MATRIZ ITA 2020\Semana del 26 al 30 de octubre\"/>
    </mc:Choice>
  </mc:AlternateContent>
  <bookViews>
    <workbookView xWindow="0" yWindow="0" windowWidth="24000" windowHeight="9735"/>
  </bookViews>
  <sheets>
    <sheet name="F_Plan de Mejora y Seguimiento" sheetId="1" r:id="rId1"/>
    <sheet name="Hoja2" sheetId="3" state="hidden" r:id="rId2"/>
  </sheets>
  <externalReferences>
    <externalReference r:id="rId3"/>
  </externalReferences>
  <definedNames>
    <definedName name="_xlnm._FilterDatabase" localSheetId="0" hidden="1">'F_Plan de Mejora y Seguimiento'!$B$8:$X$28</definedName>
    <definedName name="ATRIBUTOS_CALIDAD">#REF!</definedName>
    <definedName name="CUMPLIMIENTO">#REF!</definedName>
    <definedName name="EQUIPOS_DE_MEJORA">Hoja2!$G$2:$G$17</definedName>
    <definedName name="ESTANDAR_PRIORIZADO">#REF!</definedName>
    <definedName name="GRUPOS_DE_MEJORA">[1]Tablas!$N$2:$N$15</definedName>
    <definedName name="PROCESOS">Hoja2!$B$2:$B$22</definedName>
    <definedName name="TEMAS">#REF!</definedName>
    <definedName name="UNIDADES_ADTIVA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3" i="1" l="1"/>
  <c r="Z33" i="1" l="1"/>
</calcChain>
</file>

<file path=xl/sharedStrings.xml><?xml version="1.0" encoding="utf-8"?>
<sst xmlns="http://schemas.openxmlformats.org/spreadsheetml/2006/main" count="301" uniqueCount="133">
  <si>
    <t>Código:</t>
  </si>
  <si>
    <r>
      <t xml:space="preserve"> SEGUIMIENTOS AL PLAN DE MEJORAMIENTO </t>
    </r>
    <r>
      <rPr>
        <b/>
        <sz val="14"/>
        <color rgb="FFFF0000"/>
        <rFont val="Calibri"/>
        <family val="2"/>
        <scheme val="minor"/>
      </rPr>
      <t>escribir nombre de la sede u oficina o dirección en mayúsculas, según corresponda.</t>
    </r>
  </si>
  <si>
    <t>Versión:</t>
  </si>
  <si>
    <t>Vigente a partir de:</t>
  </si>
  <si>
    <t>Página:</t>
  </si>
  <si>
    <t>1 de 1</t>
  </si>
  <si>
    <t>FORMULACIÓN</t>
  </si>
  <si>
    <r>
      <t xml:space="preserve">NOMBRE DE LA AUDITORÍA O DE LA ACTIVIDAD
</t>
    </r>
    <r>
      <rPr>
        <sz val="9"/>
        <color theme="0"/>
        <rFont val="Calibri"/>
        <family val="2"/>
        <scheme val="minor"/>
      </rPr>
      <t>(Fuente)</t>
    </r>
  </si>
  <si>
    <r>
      <t xml:space="preserve">FECHA DE LA AUDITORÍA O DE LA ACTIVIDAD
</t>
    </r>
    <r>
      <rPr>
        <sz val="9"/>
        <color theme="0"/>
        <rFont val="Calibri"/>
        <family val="2"/>
        <scheme val="minor"/>
      </rPr>
      <t>(DD/MM/AA)</t>
    </r>
  </si>
  <si>
    <r>
      <t xml:space="preserve">FECHA DE RECIBO DEL INFORME FINAL DE AUDITORÍA
</t>
    </r>
    <r>
      <rPr>
        <sz val="9"/>
        <color theme="0"/>
        <rFont val="Calibri"/>
        <family val="2"/>
        <scheme val="minor"/>
      </rPr>
      <t>(DD/MM/AA)</t>
    </r>
  </si>
  <si>
    <r>
      <t xml:space="preserve">FECHA DE FORMULACIÓN DE LA ACCIÓN DE MEJORA
</t>
    </r>
    <r>
      <rPr>
        <sz val="9"/>
        <color theme="0"/>
        <rFont val="Calibri"/>
        <family val="2"/>
        <scheme val="minor"/>
      </rPr>
      <t>(DD/MM/AA)</t>
    </r>
  </si>
  <si>
    <t>OPORTUNIDAD DE MEJORAMIENTO / RIESGO DEL PROCESO, PLAN O PROYECTO</t>
  </si>
  <si>
    <t>PROCESO CON EL QUE SE RELACIONA LA OM O RIESGO</t>
  </si>
  <si>
    <t>EQUIPO DE MEJORAMIENTO</t>
  </si>
  <si>
    <t>Código de la Acción de Mejora</t>
  </si>
  <si>
    <t>ACCIÓN DE MEJORAMIENTO / ACCIÓN DE INTERVENCIÓN DE RIESGOS</t>
  </si>
  <si>
    <t>ACTIVIDAD(ES) O PRODUCTO ESPERADO
(Evidencia a mostrar)</t>
  </si>
  <si>
    <r>
      <t xml:space="preserve">RESPONSABLE EJECUCIÓN DE LA ACCIÓN DE MEJORA O DE LA ACCIÓN DE INTERVENCIÓN DE RIESGOS
</t>
    </r>
    <r>
      <rPr>
        <sz val="9"/>
        <color theme="0"/>
        <rFont val="Calibri"/>
        <family val="2"/>
        <scheme val="minor"/>
      </rPr>
      <t>(Cargo y nombre)</t>
    </r>
  </si>
  <si>
    <r>
      <t xml:space="preserve">FECHA DE CUMPLIMIENTO DE LA ACCIÓN DE MEJORA O DE INTERVENCIÓN DE RIESGOS
</t>
    </r>
    <r>
      <rPr>
        <sz val="9"/>
        <color theme="0"/>
        <rFont val="Calibri"/>
        <family val="2"/>
        <scheme val="minor"/>
      </rPr>
      <t>(DD/MM/AA)</t>
    </r>
  </si>
  <si>
    <t>INDICADOR</t>
  </si>
  <si>
    <t>LÍNEA DE BASE DEL INDICADOR</t>
  </si>
  <si>
    <t>META DEL INDICADOR</t>
  </si>
  <si>
    <t>BARRERAS PARA LA EJECUCIÓN DE LA ACCIÓN DE MEJORA
(Solo aplica para plan de mejora - NO APLICA para PIR)</t>
  </si>
  <si>
    <t>ACCIONES A EJECUTAR PARA BLOQUEAR LA BARRERAS IDENFICADAS PARA EL MEJORAMIENTO
(Solo aplica para plan de mejora - NO APLICA para PIR)</t>
  </si>
  <si>
    <r>
      <t xml:space="preserve">FECHA DEL SEGUIMIENTO
</t>
    </r>
    <r>
      <rPr>
        <sz val="9"/>
        <rFont val="Calibri"/>
        <family val="2"/>
        <scheme val="minor"/>
      </rPr>
      <t>(DD/MM/AA)</t>
    </r>
  </si>
  <si>
    <t>ESTADO
DE LA ACCIÓN</t>
  </si>
  <si>
    <t>RESULTADO DEL INDICADOR</t>
  </si>
  <si>
    <t>COMENTARIOS</t>
  </si>
  <si>
    <r>
      <t xml:space="preserve">FECHA REPROGRAMACIÓN DE LA ACCIÓN NO CUMPLIDA
</t>
    </r>
    <r>
      <rPr>
        <sz val="9"/>
        <rFont val="Calibri"/>
        <family val="2"/>
        <scheme val="minor"/>
      </rPr>
      <t>(DD/MM/AA)</t>
    </r>
  </si>
  <si>
    <t>F0201020918</t>
  </si>
  <si>
    <t>DIRECCIONAMIENTO Y GERENCIA</t>
  </si>
  <si>
    <t>MEJORAMIENTO</t>
  </si>
  <si>
    <t>CLIENTE ASISTENCIAL</t>
  </si>
  <si>
    <t>GERENCIA DE LA INFORMACIÓN</t>
  </si>
  <si>
    <t>GESTIÓN JURÍDICA</t>
  </si>
  <si>
    <t>GESTIÓN DEL AMBIENTE FÍSICO Y DE LA TECNOLOGÍA</t>
  </si>
  <si>
    <t>GESTIÓN DE BIENES Y SERVICIOS</t>
  </si>
  <si>
    <t>GESTIÓN DEL TALENTO HUMANO</t>
  </si>
  <si>
    <t>GESTIÓN FINANCIERA</t>
  </si>
  <si>
    <t>GESTIÓN DEL CONTROL INTERNO DISCIPLINARIO</t>
  </si>
  <si>
    <t>DIRECCIONAMIENTO Y PLANEACIÓN</t>
  </si>
  <si>
    <t>DESARROLLO DEL SISTEMA DE GESTIÓN</t>
  </si>
  <si>
    <t>GESTIÓN DEL CONOCIMIENTO Y LA INNOVACIÓN</t>
  </si>
  <si>
    <t>GESTIÓN DE VENTA DE SERVICIOS</t>
  </si>
  <si>
    <t>GESTIÓN DEL SISTEMA DE INFORMACIÓN</t>
  </si>
  <si>
    <t>ATENCIÓN EN P Y P</t>
  </si>
  <si>
    <t>ATENCIÓN AMBULATORIA</t>
  </si>
  <si>
    <t>ATENCIÓN EN URGENCIAS</t>
  </si>
  <si>
    <t>ATENCIÓN EN HOSPITALIZACIÓN</t>
  </si>
  <si>
    <t>ATENCIÓN QUIRÚRGICA</t>
  </si>
  <si>
    <t>ATENCIÓN EN LABORATORIO CLÍNICO</t>
  </si>
  <si>
    <t>ATENCIÓN EN IMÁGENES DIAGNÓSTICAS</t>
  </si>
  <si>
    <t>GESTIÓN DEL SERVICIO FARMACÉUTICO</t>
  </si>
  <si>
    <t>GESTIÓN DE DOCENCIA SERVICIO</t>
  </si>
  <si>
    <t>GESTIÓN DOCUMENTAL</t>
  </si>
  <si>
    <t>GESTIÓN DE LA EVALUACIÓN</t>
  </si>
  <si>
    <t>ESTÁNDAR DE ACREDITACIÓN CON EL QUE SE RELACIONA LA OPORTUNIDAD DE MEJORAMIENTO</t>
  </si>
  <si>
    <t>EQ. PRIMARIO UPSS BELÉN</t>
  </si>
  <si>
    <t>EQ. PRIMARIO UPSS SAP</t>
  </si>
  <si>
    <t>EQ. PRIMARIO UPSS SAN CRISTÓBAL</t>
  </si>
  <si>
    <t>EQ. PRIMARIO UPSS BUENOS AIRES</t>
  </si>
  <si>
    <t>EQ. PRIMARIO UPSS MANRIQUE</t>
  </si>
  <si>
    <t>EQ. PRIMARIO UPSS SAN JAVIER</t>
  </si>
  <si>
    <t>EQ. PRIMARIO UPSS CASTILLA</t>
  </si>
  <si>
    <t>EQ. PRIMARIO UPSS SANTA CRUZ</t>
  </si>
  <si>
    <t>EQ. PRIMARIO UPSS DOCE DE OCTUBRE</t>
  </si>
  <si>
    <t>EQ. PRIMARIO UPSS NUEVO OCCIDENTE</t>
  </si>
  <si>
    <t>Auditoria PIR 2018</t>
  </si>
  <si>
    <t>Instructivo elabordo de Tratamiento de Riesgos o en su defecto acta con la decisión tomada frente a su pertinencia.</t>
  </si>
  <si>
    <t>NA</t>
  </si>
  <si>
    <t>Jefe Oficina Asesora Planeación y Desarrollo Organizacional</t>
  </si>
  <si>
    <t>Jefe Oficina Asesora de Planeacion y Dllo Organizacional</t>
  </si>
  <si>
    <t>Informe de seguimiento al cumplimiento del Plan de Tratamiento de Riesgo presentado en la evaluación de Plan de Acción</t>
  </si>
  <si>
    <t>Realizar seguimiento al cumplimiento de los indicadores definidos en el Programa de Gestión de Riesgos.</t>
  </si>
  <si>
    <t>Despliegue y seguimiento al cumplimiento del Instructivo de tratamiento de riesgos, si aplica</t>
  </si>
  <si>
    <t xml:space="preserve">No es posible evidenciar en las actas  la actuación del comité CCI en aspectos tales como:
• Realimentación a la alta dirección sobre el monitoreo y efectividad de la gestión del riesgo y de los controles.
•  Gestión de los riesgos y seguimiento a la adopción, implementación y aplicación de controles.
</t>
  </si>
  <si>
    <t>El procedimiento de intervención de riesgos PR0150201 en su versión No. 2  del 2 de diciembre de 2016, tiene aspectos a mejorar, entre otros:
• El procedimiento no tiene puntos de control y no identifica riesgos.
• Contiene acciones que no aplican en la actualidad como: “Remitir el plan de intervención de riesgos consolidado al Comité de Calidad y Seguridad para su aprobación”.
• La tarea de implementar controles, contiene los riesgos de tipo clínica y los de SARLAFT y no los demás riesgos. 
• Existen acciones que no se cumplen, entre otras: Remitir el plan de intervención de riesgos al Comité de Calidad para su aprobación, enviar informe ejecutivo al Comité de Gerencia con los eventos adversos más críticos, adoptar por resolución el plan de intervención de riesgos, elaborar informe (documento) trimestral del cumplimiento del plan de intervención de riesgos por macro-proceso y presentar informe anual de evaluación del SAR por parte de la Oficina de Control Interno y Evaluación a la Junta Directiva.</t>
  </si>
  <si>
    <t>Revisar y analizar la pertinencia de elaborar instructivos que complementen el Programa de Gestión de Riesgos en lo metodologico, en reemplazo del procedimiento de intervención de riesgos.  
Elaborar el instructivo de tratamiento de riesgos y desplegarlo en caso de que se tome la decisión de hacerlo</t>
  </si>
  <si>
    <t>Comité de Coordinación de Control Interno y Secretario del Comité</t>
  </si>
  <si>
    <t>Actas del CCCI que contenga la realimentación sobre la gestión de riesgos y el informe presentado.</t>
  </si>
  <si>
    <t>Generar el concepto y realimentacion sobre la gestión de riesgos y el informe presentado y plasmarlo en las actas de las reuniones</t>
  </si>
  <si>
    <t>Documentar programa de gestión integral de riesgos dando respuesta a todos los requerimientos normativos, incluido el seguimiento al programa, el diseño y seguimiento a los controles y responsabilidades en la organización</t>
  </si>
  <si>
    <t xml:space="preserve">El ultimo mapa de riesgos construido en octubre de 2017, refleja riesgos residuales altos y medios, frente a lo cual se elaboró un Plan de Intervención de Riesgos que se ejecutó hasta diciembre del 2018 y su ejecución fue del 42%; no obstante, para los riesgos no intervenidos en el Plan de Intervención de Riesgos, no se da continuidad a dicho plan y tampoco a su monitoreo y seguimiento, aunque se dieron instrucciones para su inclusión en el plan de acción.
La baja ejecución del Plan de intervención de Riesgos (42%) no se informa a la Junta Directiva, salvo que está inmerso en el tablero de indicadores del plan de acción que se reporta, cuando la Junta Directiva debe conocer claramente la capacidad de la Organización para asumir riesgos en relación con los objetivos y metas del negocio. </t>
  </si>
  <si>
    <t>Implementar seguimiento a la eficiencia y eficacia de los controles, acorde con los recursos de la organización y según Plan de trabajo de gestión de riesgos para 2019</t>
  </si>
  <si>
    <t>En el mapa de riesgos de la empresa, se detecta que en la evaluación de los riesgos existen causas que no tienen controles definidos o casos en que estos últimos no cumplen los criterios para valoración de los controles, por tanto esta se torna subjetiva y con ella el nivel del riesgo.
También se dan casos en los cuales los controles diseñados no son aplicados.
Un aspecto a tener en cuenta en la actualización que se adelanta de la caracterización de procedimientos, es que los controles que se diseñan frente al riesgo tengan los atributos requeridos (responsable, periodicidad, como se realiza la actividad del control, que pasa con las observaciones o desviaciones y cuál es la evidencia)</t>
  </si>
  <si>
    <t>Documentar programa de gestión integral de riesgos dando respuesta a todos los requerimientos normativos, incluido el seguimiento al programa, el diseño y seguimiento a los controles  con los criterios de evaluación de controles establecidos en la Guía del DAFP</t>
  </si>
  <si>
    <t>Programa de Gestión de riesgos documentado con los criterios de evaluación de controles establecidos en la Guía del DAFP</t>
  </si>
  <si>
    <t xml:space="preserve">El mapa de riesgos de corrupción presenta a diciembre de 2018, fecha en que se termina el plan de intervención, una ejecución del 66.7%; sin embargo no se observa continuidad a través dicho plan al seguimiento para determinar si efectivamente se cumplen las acciones diseñadas para su intervención.
Lo anterior teniendo en cuenta que el mapa de riesgos de corrupción publicado en el 2019, es el del 2018 con algunos ajustes, pues el correspondiente al 2019 se elaborará y consolidará con la metodología establecida e incluyendo las medidas para controlar y evitar los riesgos, a partir del mes de abril de 2019, según el Plan Anticorrupción de la empresa.
</t>
  </si>
  <si>
    <t>Ajustar la matriz de mapa de riesgos con los criterios de evaluación de controles establecidos en la Guía del DAFP</t>
  </si>
  <si>
    <t>Informe de seguimiento al cumplimiento del Plan de Tratamiento de Riesgos, (incluye los de corrupción que tengan acciones de mejora), presentado en la evaluación de Plan de Acción</t>
  </si>
  <si>
    <t xml:space="preserve">La política de gestión de riesgos contenida en la Metodología de riesgos de la empresa se encuentra desactualizada frente a la definida en el manual SARLAFT de Metrosalud.
La metodología incluye en el objeto los riesgos de seguridad y salud en el trabajo y establece la uniformidad y aplicación a todo programa; sin embargo para dichos riesgos el levantamiento e intervención siguen otra metodología.
Los roles y responsabilidades del comité de coordinación de control interno deben precisarse acorde con la reglamentación de éste comité: “someter a aprobación del gerente la política de administración de riesgos y hacer seguimiento¨
La metodología de riesgos de la empresa direcciona a trabajar el plan de intervención de riesgos aplicando la metodología de ciclos de mejora; sin embargo en la práctica se utiliza de esta el formato de planes de mejora y se instruye para abordar la intervención frente a las causas, siendo importante considerar para estas las medidas de tratamiento del riesgo y las características que deben cumplir las actividades de control.
</t>
  </si>
  <si>
    <t>Producto del seguimiento periódico al Plan de Intervención de Riesgos no se realiza la actualización del mapa de riesgos. Además dicho plan solo tuvo vigencia hasta el 31 de diciembre de 2018 y la elaboración de un nuevo mapa, desde que en el 2017 se realizó el último, se tiene programada para el segundo semestre del 2019; por tanto se genera un lapso de tiempo sin un plan actualizado y el monitoreo a los riesgos.</t>
  </si>
  <si>
    <t>Realizar seguimiento bimestral al cumplimiento del Plan de Tratamiento una vez se haya formulado</t>
  </si>
  <si>
    <t xml:space="preserve">Aún no se logra toda la integración y articulación necesaria en la gestión de riesgos en la empresa, pues  aunque existen proyectos en el plan de acción, un marco normativo de referencia y algunas actividades comunes, el proceso se adelanta o aplica con diversos enfoques, así por ejemplo en lo clínico se elaboran matrices de riesgos por servicios y oportunidades de mejora para los eventos adversos; en el Sistema de Salud y Seguridad en el Trabajo se elaboran matrices de riesgos y peligros por punto de atención y acciones preventivas y correctivas; por tanto es conveniente evaluar si existe duplicidad de esfuerzos, si los  insumos y productos de uno y otro son puestos en común y sí finalmente se consolida la intervención en un plan articulado o integrado.
Así por ejemplo en la gestión de riesgos que adelanta Salud Ocupacional al Sistema de Salud y Seguridad en el trabajo, se identifican necesidades y requerimientos pendientes de implementación, relacionados con infraestructura (por ejemplo el estudio de índice de seguridad hospitalaria), equipos y seguridad del paciente, detectados, para la consecución de recursos, realización de proyectos e inclusión en los planes.
También es necesaria la articulación y complementación de lo previsto en el plan de acción para el proyecto de intervención de cultura organizacional y el programa de riesgo psicosocial de acuerdo a los diagnósticos realizados.
</t>
  </si>
  <si>
    <t>Programa de Gestión de riesgos documentado, dando respuesta a todos los requerimientos normativos, incluido el seguimiento al programa, el diseño y seguimiento a los controles y responsabilidades en la organización</t>
  </si>
  <si>
    <t>Documentar programa de gestión integral de riesgos dando respuesta a todos los requerimientos normativos, incluido el seguimiento al programa, el diseño y seguimiento a los controles, responsabilidades en la organización y  Plan de tratamiento de riesgos</t>
  </si>
  <si>
    <t>Documentar programa de gestión integral de riesgos dando respuesta a todos los requerimientos normativos, incluido el seguimiento al programa, responsabilidades en la organización y articulación con otros sistemas</t>
  </si>
  <si>
    <t xml:space="preserve">Al consultar el aplicativo para el registro de los eventos adversos se tiene información que al cierre de 2018, un 12% de los mismos no habían sido clasificados y que un 22% de los priorizados no habían sido analizados; no obstante la consulta de la información en diversos momentos muestra resultados diferentes, pero evidencian que existen casos en que la clasificación y análisis no son oportunos, lo cual puede afectar la intervención y el aprendizaje </t>
  </si>
  <si>
    <t>En el panorama de riesgos se tiene el riesgo de inadecuada gestión de los riesgos institucionales, en nivel inherente alto y residual medio; sin embargo no se cumple para éste con su inclusión en el Plan de Intervención de Riesgos con las medidas y actividades correspondientes.</t>
  </si>
  <si>
    <t xml:space="preserve">En el Plan de intervención de Riesgos existen acciones no cumplidas y no aplicadas y otras con las cuales realmente no se aborda la intervención del riesgo o son insuficientes por si solas para tal fin. A lo anterior se suma que el Plan de Intervención se termina a 31 de diciembre de 2018, sin una evaluación que determine si se intervinieron los riesgos. 
En el PIR se identifican riesgos con varias acciones unas no aplicadas, otras en proceso y otras cerradas y el seguimiento no determina si el riesgo fue o no realmente intervenido y si cambia de zona, es decir se limita a decir el numero de acciones cerradas o no.  Además no se cuenta con indicadores que permitan monitorear el cumplimiento (eficacia) e impacto (efectividad) de las actividades de control. </t>
  </si>
  <si>
    <t>Informe de seguimiento al cumplimiento del Plan de Tratamiento de Riesgo presentado en la evaluación de Plan de Acción.</t>
  </si>
  <si>
    <t>Matriz de riesgos ajustada con los criterios de evaluación de controles establecidos en la Guía del DAFP</t>
  </si>
  <si>
    <t>Realizar seguimiento bimestral al cumplimiento del Plan de Tratamiento de riesgos (incluye los de corrupción que tengan acciones de mejora), una vez se haya formulado</t>
  </si>
  <si>
    <t>Programa de Gestión de riesgos documentado, dando respuesta a todos los requerimientos normativos,incluido el seguimiento al programa, el diseño y seguimiento a los controles, responsabilidades en la organización y  Plan de tratamiento de riesgos</t>
  </si>
  <si>
    <t>Programa de Gestión de riesgos documentado, dando respuesta a todos los requerimientos normativos, incluido el seguimiento al programa, responsabilidades en la organización y articulación con otros sistemas</t>
  </si>
  <si>
    <t xml:space="preserve">
Asignar el tiempo de los referentes de seguridad en la UPSS, distribuido en el transcurso de la semana y no en un solo día, que permita oportunidad en la clasificación y análisis</t>
  </si>
  <si>
    <t>Informes de gestión de eventos adversos del referente de seguridad de la ESE, que muestre mejoría en la oportunidad de la clasificación y análisis en los meses faltantes del año</t>
  </si>
  <si>
    <t>La Oficina Asesora de Planeación acompañó la definición de los panoramas de riesgos y elaboración del plan de intervención de riesgos, sin embargo no se enfocó en el adecuado diseño de los controles para la mitigación de los riesgos que se han establecido por parte de los responsables de los procesos ni en generar recomendaciones y seguimiento para el fortalecimiento de los mismos.
Dada la baja ejecución del Plan de Intervención y en los casos de riesgos materializados, no se observan todas las medidas oportunas y eficaces para lograr el cumplimiento de los objetivos y evitar que se repita el evento.</t>
  </si>
  <si>
    <t xml:space="preserve">Instrumento diligenciado con seguimiento a los controles definidos para 2019, en la programación del seguimiento a controles. </t>
  </si>
  <si>
    <t xml:space="preserve">La formulación de políticas y actividades de intervención de riesgos, están determinada por la identificación y evaluación de los mismos; es decir que si estas etapas del proceso no se realizan debidamente, los riesgos no se intervienen. En algunas de las auditorías practicadas, se ha podido establecer que riesgos inherentes muy altos o altos tienen un riesgo residual medio o bajo, cuando los controles no están bien definidos, no abordan todas las causas o no son efectivos. </t>
  </si>
  <si>
    <t>Actualizar el mapa de riesgos (incluye los de corrupción) acorde con lo definido en el Programa de Gestión de riesgos 2019 y formular el Plan de Tratamiento de riesgos según los resultados</t>
  </si>
  <si>
    <t xml:space="preserve"> Mapa de riesgos  (incluye los de corrupción) actualizado y Plan de Tratamiento de riesgos formulado según los resultados</t>
  </si>
  <si>
    <t xml:space="preserve"> Mapa de riesgos actualizado acorde con lo definido en el Programa de Gestión de riesgos 2019 en cuanto a valoración de controles y plan de tratamiento de riesgos formulado según los resultados</t>
  </si>
  <si>
    <t>Actualizar el mapa de riesgos acorde con lo definido en el Programa de Gestión de riesgos 2019 en cuanto a valoración de controles y formular plan de tratamiento de riesgos según los resultados</t>
  </si>
  <si>
    <t>SEGUIMIENTO 1 CORTE AGOSTO 31 DE 2019</t>
  </si>
  <si>
    <t>N/A</t>
  </si>
  <si>
    <t>EN PROCESO</t>
  </si>
  <si>
    <t xml:space="preserve">Se hizo una validación inicial de los instructivos existentes frente al programa definido, pendiente revisar el detalle, incluyendo los de Sarlaft y definir siq uedan instructivos y cuales quedan </t>
  </si>
  <si>
    <t>Se plantea para el siguiente año, dadas las novedades que se han presenatdo en el cargo responsable de la actividad de riesgos y la implementación del Software Almera</t>
  </si>
  <si>
    <t>CERRADA</t>
  </si>
  <si>
    <t>Se elaboró y publicó en la Intranet el programa de Gestión de Riesgos, el cual contiene los planteamientos hechos en la auditoría.</t>
  </si>
  <si>
    <r>
      <rPr>
        <strike/>
        <sz val="11"/>
        <rFont val="Century Gothic"/>
        <family val="2"/>
      </rPr>
      <t>31/12/2019</t>
    </r>
    <r>
      <rPr>
        <sz val="11"/>
        <rFont val="Century Gothic"/>
        <family val="2"/>
      </rPr>
      <t xml:space="preserve">
31/03/2020</t>
    </r>
  </si>
  <si>
    <t>Se ajusto la matriz en excel acorde con la metodología definida en el Programa de Gestión de Riesgos, sin embargo se utlizará el Software Almera para la elaboración del Mapa de riesgos.</t>
  </si>
  <si>
    <t>Se reprograma hasta diciembre, dada la decisión de implememntar el software Almera</t>
  </si>
  <si>
    <t>Informe de cumplimiento de los indicadores de Gestión de riesgos según apliquen, acorde con los que apliquen según el ciclo de gestión de riesgos de dos años.</t>
  </si>
  <si>
    <t>SIN AVANCE</t>
  </si>
  <si>
    <t>inicia en octubre, se tiene una actualización del 87%, se da continuidad en el mes de enero y febrero 2020</t>
  </si>
  <si>
    <t>Formulación Completo disponible en carpeta compartida de riesgos y en proceso de carga en Almera.</t>
  </si>
  <si>
    <t xml:space="preserve">Cumplimiento: </t>
  </si>
  <si>
    <t>Se aplaza por actividades realcionadas con la contingencia Covid 19.</t>
  </si>
  <si>
    <t>PLAN DE MEJORAMIENTO
PLAN DE INTERVENCIÓN DEL RIESGO 2018
ESE METROSALUD</t>
  </si>
  <si>
    <t>SEGUIMIENTO 3 - AGOSTO DE 2020</t>
  </si>
  <si>
    <t>SEGUIMIENTO 2 - ENERO DE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</si>
</sst>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9"/>
      <name val="Calibri"/>
      <family val="2"/>
      <scheme val="minor"/>
    </font>
    <font>
      <b/>
      <sz val="14"/>
      <name val="Calibri"/>
      <family val="2"/>
      <scheme val="minor"/>
    </font>
    <font>
      <b/>
      <sz val="14"/>
      <color rgb="FFFF0000"/>
      <name val="Calibri"/>
      <family val="2"/>
      <scheme val="minor"/>
    </font>
    <font>
      <b/>
      <sz val="9"/>
      <name val="Calibri"/>
      <family val="2"/>
      <scheme val="minor"/>
    </font>
    <font>
      <b/>
      <sz val="9"/>
      <color theme="0"/>
      <name val="Calibri"/>
      <family val="2"/>
      <scheme val="minor"/>
    </font>
    <font>
      <sz val="9"/>
      <color theme="0"/>
      <name val="Calibri"/>
      <family val="2"/>
      <scheme val="minor"/>
    </font>
    <font>
      <sz val="11"/>
      <name val="Calibri"/>
      <family val="2"/>
      <scheme val="minor"/>
    </font>
    <font>
      <sz val="11"/>
      <color indexed="8"/>
      <name val="Calibri"/>
      <family val="2"/>
      <scheme val="minor"/>
    </font>
    <font>
      <b/>
      <sz val="10"/>
      <color theme="1"/>
      <name val="Calibri"/>
      <family val="2"/>
      <scheme val="minor"/>
    </font>
    <font>
      <sz val="10"/>
      <name val="Arial"/>
      <family val="2"/>
    </font>
    <font>
      <b/>
      <sz val="11"/>
      <color indexed="8"/>
      <name val="Calibri"/>
      <family val="2"/>
      <scheme val="minor"/>
    </font>
    <font>
      <sz val="10"/>
      <name val="Calibri"/>
      <family val="2"/>
      <scheme val="minor"/>
    </font>
    <font>
      <sz val="9"/>
      <name val="Century Gothic"/>
      <family val="2"/>
    </font>
    <font>
      <sz val="9"/>
      <name val="Arial"/>
      <family val="2"/>
    </font>
    <font>
      <sz val="10"/>
      <name val="Century Gothic"/>
      <family val="2"/>
    </font>
    <font>
      <sz val="11"/>
      <color indexed="8"/>
      <name val="Century Gothic"/>
      <family val="2"/>
    </font>
    <font>
      <sz val="9"/>
      <color indexed="8"/>
      <name val="Century Gothic"/>
      <family val="2"/>
    </font>
    <font>
      <sz val="11"/>
      <name val="Century Gothic"/>
      <family val="2"/>
    </font>
    <font>
      <strike/>
      <sz val="11"/>
      <name val="Century Gothic"/>
      <family val="2"/>
    </font>
    <font>
      <b/>
      <sz val="11"/>
      <name val="Calibri"/>
      <family val="2"/>
      <scheme val="minor"/>
    </font>
    <font>
      <sz val="14"/>
      <name val="Calibri"/>
      <family val="2"/>
      <scheme val="minor"/>
    </font>
    <font>
      <sz val="16"/>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rgb="FF00B05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FFC000"/>
        <bgColor indexed="64"/>
      </patternFill>
    </fill>
    <fill>
      <patternFill patternType="solid">
        <fgColor rgb="FFFFFF00"/>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9" fontId="10" fillId="0" borderId="0" applyFont="0" applyFill="0" applyBorder="0" applyAlignment="0" applyProtection="0"/>
    <xf numFmtId="0" fontId="10" fillId="0" borderId="0"/>
  </cellStyleXfs>
  <cellXfs count="84">
    <xf numFmtId="0" fontId="0" fillId="0" borderId="0" xfId="0"/>
    <xf numFmtId="0" fontId="1" fillId="0" borderId="0" xfId="0" applyFont="1"/>
    <xf numFmtId="0" fontId="1" fillId="3" borderId="9" xfId="0" applyFont="1" applyFill="1" applyBorder="1"/>
    <xf numFmtId="0" fontId="1" fillId="3" borderId="10" xfId="0" applyFont="1" applyFill="1" applyBorder="1"/>
    <xf numFmtId="15" fontId="7" fillId="7" borderId="17" xfId="0" applyNumberFormat="1" applyFont="1" applyFill="1" applyBorder="1" applyAlignment="1">
      <alignment horizontal="center" vertical="center" wrapText="1"/>
    </xf>
    <xf numFmtId="0" fontId="9" fillId="0" borderId="15" xfId="0" applyFont="1" applyBorder="1" applyAlignment="1" applyProtection="1">
      <alignment horizontal="center" vertical="center" wrapText="1"/>
      <protection locked="0"/>
    </xf>
    <xf numFmtId="9" fontId="11" fillId="7" borderId="17" xfId="1" applyFont="1" applyFill="1" applyBorder="1" applyAlignment="1">
      <alignment horizontal="center" vertical="center" wrapText="1"/>
    </xf>
    <xf numFmtId="0" fontId="7" fillId="7" borderId="18" xfId="0" applyFont="1" applyFill="1" applyBorder="1" applyAlignment="1">
      <alignment vertical="center" wrapText="1"/>
    </xf>
    <xf numFmtId="9" fontId="11" fillId="7" borderId="15" xfId="1" applyFont="1" applyFill="1" applyBorder="1" applyAlignment="1">
      <alignment horizontal="center" vertical="center" wrapText="1"/>
    </xf>
    <xf numFmtId="0" fontId="12" fillId="0" borderId="0" xfId="0" applyFont="1"/>
    <xf numFmtId="15" fontId="7" fillId="7" borderId="15" xfId="0" applyNumberFormat="1" applyFont="1" applyFill="1" applyBorder="1" applyAlignment="1">
      <alignment horizontal="center" vertical="center" wrapText="1"/>
    </xf>
    <xf numFmtId="0" fontId="7" fillId="7" borderId="19" xfId="0" applyFont="1" applyFill="1" applyBorder="1" applyAlignment="1">
      <alignment vertical="center" wrapText="1"/>
    </xf>
    <xf numFmtId="0" fontId="8" fillId="7" borderId="15" xfId="0" applyFont="1" applyFill="1" applyBorder="1" applyAlignment="1">
      <alignment horizontal="center" vertical="center" wrapText="1"/>
    </xf>
    <xf numFmtId="0" fontId="1" fillId="4" borderId="20" xfId="0" applyFont="1" applyFill="1" applyBorder="1" applyAlignment="1"/>
    <xf numFmtId="0" fontId="1" fillId="4" borderId="21" xfId="0" applyFont="1" applyFill="1" applyBorder="1" applyAlignment="1"/>
    <xf numFmtId="0" fontId="1" fillId="4" borderId="21" xfId="0" applyFont="1" applyFill="1" applyBorder="1" applyAlignment="1">
      <alignment horizontal="center"/>
    </xf>
    <xf numFmtId="9" fontId="1" fillId="4" borderId="15" xfId="1" applyFont="1" applyFill="1" applyBorder="1"/>
    <xf numFmtId="0" fontId="4" fillId="5" borderId="15"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4" xfId="0" applyFont="1" applyFill="1" applyBorder="1" applyAlignment="1">
      <alignment horizontal="left" vertical="center"/>
    </xf>
    <xf numFmtId="0" fontId="13" fillId="2" borderId="6" xfId="0" applyFont="1" applyFill="1" applyBorder="1" applyAlignment="1">
      <alignment horizontal="left" vertical="center"/>
    </xf>
    <xf numFmtId="0" fontId="13" fillId="0" borderId="22" xfId="2" applyFont="1" applyBorder="1" applyAlignment="1">
      <alignment horizontal="center" vertical="center" wrapText="1"/>
    </xf>
    <xf numFmtId="0" fontId="13" fillId="0" borderId="16" xfId="0" applyFont="1" applyBorder="1" applyAlignment="1">
      <alignment horizontal="center" vertical="center"/>
    </xf>
    <xf numFmtId="14" fontId="13" fillId="2" borderId="16" xfId="2" applyNumberFormat="1"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4" fillId="0" borderId="0" xfId="0" applyFont="1"/>
    <xf numFmtId="0" fontId="15" fillId="0" borderId="15" xfId="0" applyFont="1" applyBorder="1" applyAlignment="1">
      <alignment horizontal="justify" vertical="center" wrapText="1"/>
    </xf>
    <xf numFmtId="0" fontId="15" fillId="0" borderId="15" xfId="0" applyFont="1" applyBorder="1" applyAlignment="1">
      <alignment vertical="center" wrapText="1"/>
    </xf>
    <xf numFmtId="0" fontId="16" fillId="7" borderId="17" xfId="0" applyFont="1" applyFill="1" applyBorder="1" applyAlignment="1">
      <alignment horizontal="justify" vertical="center"/>
    </xf>
    <xf numFmtId="0" fontId="17" fillId="7" borderId="15" xfId="0" applyFont="1" applyFill="1" applyBorder="1" applyAlignment="1">
      <alignment horizontal="center" vertical="center" wrapText="1"/>
    </xf>
    <xf numFmtId="0" fontId="18" fillId="8" borderId="19" xfId="0" applyFont="1" applyFill="1" applyBorder="1" applyAlignment="1">
      <alignment horizontal="center" vertical="center" wrapText="1"/>
    </xf>
    <xf numFmtId="0" fontId="16" fillId="7" borderId="15" xfId="0" applyFont="1" applyFill="1" applyBorder="1" applyAlignment="1">
      <alignment horizontal="justify" vertical="center" wrapText="1"/>
    </xf>
    <xf numFmtId="15" fontId="18" fillId="7" borderId="15" xfId="0" applyNumberFormat="1" applyFont="1" applyFill="1" applyBorder="1" applyAlignment="1">
      <alignment horizontal="center" vertical="center" wrapText="1"/>
    </xf>
    <xf numFmtId="14" fontId="15" fillId="0" borderId="15" xfId="0" applyNumberFormat="1" applyFont="1" applyBorder="1" applyAlignment="1">
      <alignment vertical="center" wrapText="1"/>
    </xf>
    <xf numFmtId="0" fontId="17" fillId="7" borderId="15" xfId="0" applyFont="1" applyFill="1" applyBorder="1" applyAlignment="1">
      <alignment horizontal="justify" vertical="center" wrapText="1"/>
    </xf>
    <xf numFmtId="0" fontId="13" fillId="0" borderId="15" xfId="0" applyFont="1" applyBorder="1" applyAlignment="1">
      <alignment horizontal="justify" vertical="center" wrapText="1"/>
    </xf>
    <xf numFmtId="0" fontId="13" fillId="0" borderId="15" xfId="0" applyFont="1" applyBorder="1" applyAlignment="1">
      <alignment vertical="center" wrapText="1"/>
    </xf>
    <xf numFmtId="0" fontId="13" fillId="0" borderId="17" xfId="0" applyFont="1" applyBorder="1" applyAlignment="1">
      <alignment vertical="center" wrapText="1"/>
    </xf>
    <xf numFmtId="15" fontId="18" fillId="7" borderId="17" xfId="0" applyNumberFormat="1" applyFont="1" applyFill="1" applyBorder="1" applyAlignment="1">
      <alignment horizontal="center" vertical="center" wrapText="1"/>
    </xf>
    <xf numFmtId="0" fontId="18" fillId="7" borderId="17" xfId="0" applyFont="1" applyFill="1" applyBorder="1" applyAlignment="1">
      <alignment horizontal="justify" vertical="center" wrapText="1"/>
    </xf>
    <xf numFmtId="0" fontId="17" fillId="7" borderId="17" xfId="0" applyFont="1" applyFill="1" applyBorder="1" applyAlignment="1">
      <alignment horizontal="center" vertical="center" wrapText="1"/>
    </xf>
    <xf numFmtId="0" fontId="18" fillId="8" borderId="18" xfId="0" applyFont="1" applyFill="1" applyBorder="1" applyAlignment="1">
      <alignment horizontal="center" vertical="center" wrapText="1"/>
    </xf>
    <xf numFmtId="0" fontId="16" fillId="7" borderId="17" xfId="0" applyFont="1" applyFill="1" applyBorder="1" applyAlignment="1">
      <alignment horizontal="justify" vertical="center" wrapText="1"/>
    </xf>
    <xf numFmtId="0" fontId="16" fillId="6" borderId="15" xfId="0" applyFont="1" applyFill="1" applyBorder="1" applyAlignment="1">
      <alignment horizontal="justify" vertical="center" wrapText="1"/>
    </xf>
    <xf numFmtId="15" fontId="18" fillId="6" borderId="15" xfId="0" applyNumberFormat="1"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15" xfId="0" applyFont="1" applyFill="1" applyBorder="1" applyAlignment="1">
      <alignment horizontal="center" vertical="center" wrapText="1"/>
    </xf>
    <xf numFmtId="0" fontId="8" fillId="7" borderId="15" xfId="0" applyFont="1" applyFill="1" applyBorder="1" applyAlignment="1">
      <alignment horizontal="left" vertical="center" wrapText="1"/>
    </xf>
    <xf numFmtId="9" fontId="21" fillId="12" borderId="0" xfId="1" applyFont="1" applyFill="1"/>
    <xf numFmtId="9" fontId="22" fillId="12" borderId="0" xfId="1" applyFont="1" applyFill="1"/>
    <xf numFmtId="0" fontId="1" fillId="0" borderId="24" xfId="0" applyFont="1" applyFill="1" applyBorder="1" applyAlignment="1"/>
    <xf numFmtId="0" fontId="1" fillId="0" borderId="25" xfId="0" applyFont="1" applyFill="1" applyBorder="1" applyAlignment="1"/>
    <xf numFmtId="9" fontId="20" fillId="0" borderId="0" xfId="1" applyFont="1" applyFill="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4" fillId="11" borderId="1" xfId="0" applyFont="1" applyFill="1" applyBorder="1" applyAlignment="1">
      <alignment horizontal="center" vertical="center"/>
    </xf>
    <xf numFmtId="0" fontId="4" fillId="11" borderId="14"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4"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4" xfId="0" applyFont="1" applyFill="1" applyBorder="1" applyAlignment="1">
      <alignment horizontal="center" vertical="center"/>
    </xf>
    <xf numFmtId="0" fontId="17" fillId="7" borderId="19" xfId="0" applyFont="1" applyFill="1" applyBorder="1" applyAlignment="1">
      <alignment horizontal="left" vertical="center" wrapText="1"/>
    </xf>
    <xf numFmtId="0" fontId="17" fillId="7" borderId="17"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17" xfId="0" applyFont="1" applyBorder="1" applyAlignment="1">
      <alignment horizontal="left" vertical="center" wrapText="1"/>
    </xf>
    <xf numFmtId="0" fontId="16" fillId="7" borderId="19" xfId="0" applyFont="1" applyFill="1" applyBorder="1" applyAlignment="1">
      <alignment horizontal="left" vertical="center" wrapText="1"/>
    </xf>
    <xf numFmtId="0" fontId="16" fillId="7" borderId="17" xfId="0" applyFont="1" applyFill="1" applyBorder="1" applyAlignment="1">
      <alignment horizontal="left" vertical="center" wrapText="1"/>
    </xf>
    <xf numFmtId="0" fontId="2" fillId="2" borderId="3" xfId="0" applyFont="1" applyFill="1" applyBorder="1" applyAlignment="1">
      <alignment horizontal="center" wrapText="1"/>
    </xf>
    <xf numFmtId="0" fontId="2" fillId="2" borderId="0" xfId="0" applyFont="1" applyFill="1" applyBorder="1" applyAlignment="1">
      <alignment horizontal="center" wrapText="1"/>
    </xf>
    <xf numFmtId="0" fontId="2" fillId="2" borderId="8" xfId="0" applyFont="1" applyFill="1" applyBorder="1" applyAlignment="1">
      <alignment horizontal="center" wrapText="1"/>
    </xf>
  </cellXfs>
  <cellStyles count="3">
    <cellStyle name="Normal" xfId="0" builtinId="0"/>
    <cellStyle name="Normal 2" xfId="2"/>
    <cellStyle name="Porcentaje" xfId="1" builtinId="5"/>
  </cellStyles>
  <dxfs count="64">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ont>
        <color theme="0"/>
      </font>
      <fill>
        <patternFill patternType="solid">
          <fgColor indexed="64"/>
          <bgColor rgb="FF008000"/>
        </patternFill>
      </fill>
    </dxf>
    <dxf>
      <font>
        <color theme="1"/>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660066"/>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colors>
    <mruColors>
      <color rgb="FFCC990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1788584</xdr:colOff>
      <xdr:row>1</xdr:row>
      <xdr:rowOff>74084</xdr:rowOff>
    </xdr:from>
    <xdr:to>
      <xdr:col>18</xdr:col>
      <xdr:colOff>2999054</xdr:colOff>
      <xdr:row>4</xdr:row>
      <xdr:rowOff>143140</xdr:rowOff>
    </xdr:to>
    <xdr:pic>
      <xdr:nvPicPr>
        <xdr:cNvPr id="2" name="3 Imagen" descr="Sin-título-1.gif"/>
        <xdr:cNvPicPr>
          <a:picLocks noChangeAspect="1" noChangeArrowheads="1"/>
        </xdr:cNvPicPr>
      </xdr:nvPicPr>
      <xdr:blipFill>
        <a:blip xmlns:r="http://schemas.openxmlformats.org/officeDocument/2006/relationships" r:embed="rId1" cstate="print"/>
        <a:srcRect t="15692" r="58904"/>
        <a:stretch>
          <a:fillRect/>
        </a:stretch>
      </xdr:blipFill>
      <xdr:spPr bwMode="auto">
        <a:xfrm>
          <a:off x="32925809" y="112184"/>
          <a:ext cx="1210470" cy="72628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OTA%20LOPEZ%20-%20BACK%20UP%20(26042016)/2018/GESTION_DE_LA_MEJORA/MODELO_MEJORA_METROSALUD/0_F_PLAN_DE_MEJORAMIENTO_V5_2603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Agrupación OM"/>
      <sheetName val="F_Priorización OM"/>
      <sheetName val="Ej. Análisis Causal"/>
      <sheetName val="F_Análisis Causal"/>
      <sheetName val="F_Plan de Mejora y Seguimiento"/>
      <sheetName val="Tablas"/>
    </sheetNames>
    <sheetDataSet>
      <sheetData sheetId="0"/>
      <sheetData sheetId="1"/>
      <sheetData sheetId="2"/>
      <sheetData sheetId="3"/>
      <sheetData sheetId="4"/>
      <sheetData sheetId="5">
        <row r="2">
          <cell r="B2" t="str">
            <v>DIRECCIONAMIENTO ESTRATÉGICO</v>
          </cell>
          <cell r="N2" t="str">
            <v>ESTRATÉGICO</v>
          </cell>
        </row>
        <row r="3">
          <cell r="N3" t="str">
            <v>CLIENTE ASISTENCIAL</v>
          </cell>
        </row>
        <row r="4">
          <cell r="N4" t="str">
            <v>DIRECCIONAMIENTO Y GERENCIA</v>
          </cell>
        </row>
        <row r="5">
          <cell r="N5" t="str">
            <v>TALENTO HUMANO</v>
          </cell>
        </row>
        <row r="6">
          <cell r="N6" t="str">
            <v>AMBIENTE FÍSICO</v>
          </cell>
        </row>
        <row r="7">
          <cell r="N7" t="str">
            <v>GESTIÓN DE LA TECNOLOGÍA</v>
          </cell>
        </row>
        <row r="8">
          <cell r="N8" t="str">
            <v>GESTIÓN DE LA INFORMACIÓN</v>
          </cell>
        </row>
        <row r="9">
          <cell r="N9" t="str">
            <v>COMITÉ TÉCNICO</v>
          </cell>
        </row>
        <row r="10">
          <cell r="N10" t="str">
            <v>COMITÉ CALIDAD Y SEGURIDAD - EAC</v>
          </cell>
        </row>
        <row r="11">
          <cell r="N11" t="str">
            <v>COMITÉ VIGILANCIA EPIDEMIOLÓGICA</v>
          </cell>
        </row>
        <row r="12">
          <cell r="N12" t="str">
            <v>COMITÉ HISTORIA CLÍNICA</v>
          </cell>
        </row>
        <row r="13">
          <cell r="N13" t="str">
            <v>COMITÉ DE PyP</v>
          </cell>
        </row>
        <row r="14">
          <cell r="N14" t="str">
            <v>COMITÉ DE EMERGENCIAS</v>
          </cell>
        </row>
        <row r="15">
          <cell r="N1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AH33"/>
  <sheetViews>
    <sheetView tabSelected="1" topLeftCell="F6" zoomScale="85" zoomScaleNormal="85" workbookViewId="0">
      <pane xSplit="7" ySplit="3" topLeftCell="Y9" activePane="bottomRight" state="frozen"/>
      <selection activeCell="F6" sqref="F6"/>
      <selection pane="topRight" activeCell="M6" sqref="M6"/>
      <selection pane="bottomLeft" activeCell="F9" sqref="F9"/>
      <selection pane="bottomRight" activeCell="K12" sqref="K12"/>
    </sheetView>
  </sheetViews>
  <sheetFormatPr baseColWidth="10" defaultColWidth="11.42578125" defaultRowHeight="12" outlineLevelCol="1" x14ac:dyDescent="0.2"/>
  <cols>
    <col min="1" max="1" width="0.85546875" style="1" customWidth="1"/>
    <col min="2" max="2" width="25.7109375" style="1" customWidth="1"/>
    <col min="3" max="5" width="15.7109375" style="1" customWidth="1"/>
    <col min="6" max="6" width="57.42578125" style="1" customWidth="1"/>
    <col min="7" max="7" width="25.7109375" style="1" hidden="1" customWidth="1" outlineLevel="1"/>
    <col min="8" max="8" width="27.7109375" style="1" hidden="1" customWidth="1" outlineLevel="1"/>
    <col min="9" max="9" width="30.7109375" style="1" hidden="1" customWidth="1"/>
    <col min="10" max="10" width="10.85546875" style="1" hidden="1" customWidth="1"/>
    <col min="11" max="12" width="50.7109375" style="1" customWidth="1"/>
    <col min="13" max="13" width="21.7109375" style="1" customWidth="1"/>
    <col min="14" max="14" width="15.7109375" style="1" customWidth="1"/>
    <col min="15" max="15" width="20.7109375" style="1" hidden="1" customWidth="1" outlineLevel="1"/>
    <col min="16" max="17" width="15.7109375" style="1" hidden="1" customWidth="1" outlineLevel="1"/>
    <col min="18" max="19" width="45.7109375" style="1" hidden="1" customWidth="1" outlineLevel="1"/>
    <col min="20" max="20" width="15.7109375" style="1" customWidth="1" collapsed="1"/>
    <col min="21" max="22" width="16.7109375" style="1" customWidth="1"/>
    <col min="23" max="23" width="45.7109375" style="1" customWidth="1"/>
    <col min="24" max="24" width="15.5703125" style="1" customWidth="1"/>
    <col min="25" max="25" width="15.7109375" style="1" customWidth="1"/>
    <col min="26" max="27" width="16.7109375" style="1" customWidth="1"/>
    <col min="28" max="28" width="45.7109375" style="1" customWidth="1"/>
    <col min="29" max="29" width="15.5703125" style="1" customWidth="1"/>
    <col min="30" max="30" width="15.7109375" style="1" customWidth="1"/>
    <col min="31" max="32" width="16.7109375" style="1" customWidth="1"/>
    <col min="33" max="33" width="45.7109375" style="1" customWidth="1"/>
    <col min="34" max="34" width="15.5703125" style="1" customWidth="1"/>
    <col min="35" max="16384" width="11.42578125" style="1"/>
  </cols>
  <sheetData>
    <row r="1" spans="2:34" ht="3" customHeight="1" thickBot="1" x14ac:dyDescent="0.25"/>
    <row r="2" spans="2:34" ht="17.25" customHeight="1" x14ac:dyDescent="0.2">
      <c r="B2" s="25" t="s">
        <v>0</v>
      </c>
      <c r="C2" s="28" t="s">
        <v>29</v>
      </c>
      <c r="D2" s="81" t="s">
        <v>130</v>
      </c>
      <c r="E2" s="81"/>
      <c r="F2" s="81"/>
      <c r="G2" s="61"/>
      <c r="H2" s="61"/>
      <c r="I2" s="61"/>
      <c r="J2" s="61"/>
      <c r="K2" s="81"/>
      <c r="L2" s="81"/>
      <c r="M2" s="81"/>
      <c r="N2" s="81"/>
      <c r="O2" s="61"/>
      <c r="P2" s="61"/>
      <c r="Q2" s="61"/>
      <c r="R2" s="61"/>
      <c r="S2" s="61"/>
      <c r="T2" s="60" t="s">
        <v>1</v>
      </c>
      <c r="U2" s="61"/>
      <c r="V2" s="61"/>
      <c r="W2" s="61"/>
      <c r="X2" s="61"/>
      <c r="Y2" s="61"/>
      <c r="Z2" s="61"/>
      <c r="AA2" s="61"/>
      <c r="AB2" s="61"/>
      <c r="AC2" s="61"/>
      <c r="AD2" s="61"/>
      <c r="AE2" s="61"/>
      <c r="AF2" s="61"/>
      <c r="AG2" s="61"/>
      <c r="AH2" s="61"/>
    </row>
    <row r="3" spans="2:34" ht="17.25" customHeight="1" x14ac:dyDescent="0.2">
      <c r="B3" s="26" t="s">
        <v>2</v>
      </c>
      <c r="C3" s="29">
        <v>2</v>
      </c>
      <c r="D3" s="82"/>
      <c r="E3" s="82"/>
      <c r="F3" s="82"/>
      <c r="G3" s="63"/>
      <c r="H3" s="63"/>
      <c r="I3" s="63"/>
      <c r="J3" s="63"/>
      <c r="K3" s="82"/>
      <c r="L3" s="82"/>
      <c r="M3" s="82"/>
      <c r="N3" s="82"/>
      <c r="O3" s="63"/>
      <c r="P3" s="63"/>
      <c r="Q3" s="63"/>
      <c r="R3" s="63"/>
      <c r="S3" s="63"/>
      <c r="T3" s="62"/>
      <c r="U3" s="63"/>
      <c r="V3" s="63"/>
      <c r="W3" s="63"/>
      <c r="X3" s="63"/>
      <c r="Y3" s="63"/>
      <c r="Z3" s="63"/>
      <c r="AA3" s="63"/>
      <c r="AB3" s="63"/>
      <c r="AC3" s="63"/>
      <c r="AD3" s="63"/>
      <c r="AE3" s="63"/>
      <c r="AF3" s="63"/>
      <c r="AG3" s="63"/>
      <c r="AH3" s="63"/>
    </row>
    <row r="4" spans="2:34" ht="17.25" customHeight="1" x14ac:dyDescent="0.2">
      <c r="B4" s="26" t="s">
        <v>3</v>
      </c>
      <c r="C4" s="30">
        <v>43556</v>
      </c>
      <c r="D4" s="82"/>
      <c r="E4" s="82"/>
      <c r="F4" s="82"/>
      <c r="G4" s="63"/>
      <c r="H4" s="63"/>
      <c r="I4" s="63"/>
      <c r="J4" s="63"/>
      <c r="K4" s="82"/>
      <c r="L4" s="82"/>
      <c r="M4" s="82"/>
      <c r="N4" s="82"/>
      <c r="O4" s="63"/>
      <c r="P4" s="63"/>
      <c r="Q4" s="63"/>
      <c r="R4" s="63"/>
      <c r="S4" s="63"/>
      <c r="T4" s="62"/>
      <c r="U4" s="63"/>
      <c r="V4" s="63"/>
      <c r="W4" s="63"/>
      <c r="X4" s="63"/>
      <c r="Y4" s="63"/>
      <c r="Z4" s="63"/>
      <c r="AA4" s="63"/>
      <c r="AB4" s="63"/>
      <c r="AC4" s="63"/>
      <c r="AD4" s="63"/>
      <c r="AE4" s="63"/>
      <c r="AF4" s="63"/>
      <c r="AG4" s="63"/>
      <c r="AH4" s="63"/>
    </row>
    <row r="5" spans="2:34" ht="17.25" customHeight="1" thickBot="1" x14ac:dyDescent="0.25">
      <c r="B5" s="27" t="s">
        <v>4</v>
      </c>
      <c r="C5" s="31" t="s">
        <v>5</v>
      </c>
      <c r="D5" s="82"/>
      <c r="E5" s="82"/>
      <c r="F5" s="82"/>
      <c r="G5" s="63"/>
      <c r="H5" s="63"/>
      <c r="I5" s="63"/>
      <c r="J5" s="63"/>
      <c r="K5" s="82"/>
      <c r="L5" s="82"/>
      <c r="M5" s="82"/>
      <c r="N5" s="82"/>
      <c r="O5" s="63"/>
      <c r="P5" s="63"/>
      <c r="Q5" s="63"/>
      <c r="R5" s="63"/>
      <c r="S5" s="63"/>
      <c r="T5" s="64"/>
      <c r="U5" s="65"/>
      <c r="V5" s="65"/>
      <c r="W5" s="65"/>
      <c r="X5" s="65"/>
      <c r="Y5" s="65"/>
      <c r="Z5" s="65"/>
      <c r="AA5" s="65"/>
      <c r="AB5" s="65"/>
      <c r="AC5" s="65"/>
      <c r="AD5" s="65"/>
      <c r="AE5" s="65"/>
      <c r="AF5" s="65"/>
      <c r="AG5" s="65"/>
      <c r="AH5" s="65"/>
    </row>
    <row r="6" spans="2:34" ht="81" customHeight="1" thickBot="1" x14ac:dyDescent="0.25">
      <c r="B6" s="2"/>
      <c r="C6" s="3"/>
      <c r="D6" s="83"/>
      <c r="E6" s="83"/>
      <c r="F6" s="83"/>
      <c r="G6" s="65"/>
      <c r="H6" s="65"/>
      <c r="I6" s="65"/>
      <c r="J6" s="65"/>
      <c r="K6" s="83"/>
      <c r="L6" s="83"/>
      <c r="M6" s="83"/>
      <c r="N6" s="83"/>
      <c r="O6" s="65"/>
      <c r="P6" s="65"/>
      <c r="Q6" s="65"/>
      <c r="R6" s="65"/>
      <c r="S6" s="65"/>
      <c r="T6" s="57"/>
      <c r="U6" s="57"/>
      <c r="V6" s="57"/>
      <c r="W6" s="57"/>
      <c r="X6" s="57"/>
      <c r="Y6" s="57"/>
      <c r="Z6" s="57"/>
      <c r="AA6" s="57"/>
      <c r="AB6" s="57"/>
      <c r="AC6" s="57"/>
      <c r="AD6" s="57"/>
      <c r="AE6" s="57"/>
      <c r="AF6" s="57"/>
      <c r="AG6" s="57"/>
      <c r="AH6" s="58"/>
    </row>
    <row r="7" spans="2:34" ht="12.6" customHeight="1" x14ac:dyDescent="0.2">
      <c r="B7" s="66" t="s">
        <v>6</v>
      </c>
      <c r="C7" s="67"/>
      <c r="D7" s="67"/>
      <c r="E7" s="67"/>
      <c r="F7" s="67"/>
      <c r="G7" s="67"/>
      <c r="H7" s="67"/>
      <c r="I7" s="67"/>
      <c r="J7" s="67"/>
      <c r="K7" s="67"/>
      <c r="L7" s="67"/>
      <c r="M7" s="67"/>
      <c r="N7" s="67"/>
      <c r="O7" s="67"/>
      <c r="P7" s="67"/>
      <c r="Q7" s="67"/>
      <c r="R7" s="67"/>
      <c r="S7" s="68"/>
      <c r="T7" s="69" t="s">
        <v>114</v>
      </c>
      <c r="U7" s="70"/>
      <c r="V7" s="70"/>
      <c r="W7" s="70"/>
      <c r="X7" s="70"/>
      <c r="Y7" s="71" t="s">
        <v>132</v>
      </c>
      <c r="Z7" s="72"/>
      <c r="AA7" s="72"/>
      <c r="AB7" s="72"/>
      <c r="AC7" s="72"/>
      <c r="AD7" s="73" t="s">
        <v>131</v>
      </c>
      <c r="AE7" s="74"/>
      <c r="AF7" s="74"/>
      <c r="AG7" s="74"/>
      <c r="AH7" s="74"/>
    </row>
    <row r="8" spans="2:34" ht="19.899999999999999" customHeight="1" x14ac:dyDescent="0.2">
      <c r="B8" s="24" t="s">
        <v>7</v>
      </c>
      <c r="C8" s="22" t="s">
        <v>8</v>
      </c>
      <c r="D8" s="22" t="s">
        <v>9</v>
      </c>
      <c r="E8" s="22" t="s">
        <v>10</v>
      </c>
      <c r="F8" s="22" t="s">
        <v>11</v>
      </c>
      <c r="G8" s="23" t="s">
        <v>12</v>
      </c>
      <c r="H8" s="23" t="s">
        <v>56</v>
      </c>
      <c r="I8" s="22" t="s">
        <v>13</v>
      </c>
      <c r="J8" s="22" t="s">
        <v>14</v>
      </c>
      <c r="K8" s="22" t="s">
        <v>15</v>
      </c>
      <c r="L8" s="22" t="s">
        <v>16</v>
      </c>
      <c r="M8" s="22" t="s">
        <v>17</v>
      </c>
      <c r="N8" s="22" t="s">
        <v>18</v>
      </c>
      <c r="O8" s="22" t="s">
        <v>19</v>
      </c>
      <c r="P8" s="22" t="s">
        <v>20</v>
      </c>
      <c r="Q8" s="22" t="s">
        <v>21</v>
      </c>
      <c r="R8" s="22" t="s">
        <v>22</v>
      </c>
      <c r="S8" s="21" t="s">
        <v>23</v>
      </c>
      <c r="T8" s="52" t="s">
        <v>24</v>
      </c>
      <c r="U8" s="53" t="s">
        <v>25</v>
      </c>
      <c r="V8" s="53" t="s">
        <v>26</v>
      </c>
      <c r="W8" s="53" t="s">
        <v>27</v>
      </c>
      <c r="X8" s="53" t="s">
        <v>28</v>
      </c>
      <c r="Y8" s="18" t="s">
        <v>24</v>
      </c>
      <c r="Z8" s="19" t="s">
        <v>25</v>
      </c>
      <c r="AA8" s="19" t="s">
        <v>26</v>
      </c>
      <c r="AB8" s="19" t="s">
        <v>27</v>
      </c>
      <c r="AC8" s="19" t="s">
        <v>28</v>
      </c>
      <c r="AD8" s="20" t="s">
        <v>24</v>
      </c>
      <c r="AE8" s="17" t="s">
        <v>25</v>
      </c>
      <c r="AF8" s="17" t="s">
        <v>26</v>
      </c>
      <c r="AG8" s="17" t="s">
        <v>27</v>
      </c>
      <c r="AH8" s="17" t="s">
        <v>28</v>
      </c>
    </row>
    <row r="9" spans="2:34" s="9" customFormat="1" ht="159" customHeight="1" x14ac:dyDescent="0.2">
      <c r="B9" s="46" t="s">
        <v>67</v>
      </c>
      <c r="C9" s="45">
        <v>43556</v>
      </c>
      <c r="D9" s="45">
        <v>43614</v>
      </c>
      <c r="E9" s="45">
        <v>43623</v>
      </c>
      <c r="F9" s="75" t="s">
        <v>76</v>
      </c>
      <c r="G9" s="35"/>
      <c r="H9" s="47"/>
      <c r="I9" s="35"/>
      <c r="J9" s="48"/>
      <c r="K9" s="79" t="s">
        <v>77</v>
      </c>
      <c r="L9" s="49" t="s">
        <v>68</v>
      </c>
      <c r="M9" s="38" t="s">
        <v>70</v>
      </c>
      <c r="N9" s="45">
        <v>43676</v>
      </c>
      <c r="O9" s="4" t="s">
        <v>69</v>
      </c>
      <c r="P9" s="4" t="s">
        <v>69</v>
      </c>
      <c r="Q9" s="4" t="s">
        <v>69</v>
      </c>
      <c r="R9" s="4"/>
      <c r="S9" s="4"/>
      <c r="T9" s="4">
        <v>43713</v>
      </c>
      <c r="U9" s="5" t="s">
        <v>116</v>
      </c>
      <c r="V9" s="6"/>
      <c r="W9" s="7" t="s">
        <v>117</v>
      </c>
      <c r="X9" s="4">
        <v>43830</v>
      </c>
      <c r="Y9" s="4">
        <v>43832</v>
      </c>
      <c r="Z9" s="5" t="s">
        <v>116</v>
      </c>
      <c r="AA9" s="8">
        <v>0.5</v>
      </c>
      <c r="AB9" s="7"/>
      <c r="AC9" s="4">
        <v>43921</v>
      </c>
      <c r="AD9" s="4">
        <v>43921</v>
      </c>
      <c r="AE9" s="5" t="s">
        <v>116</v>
      </c>
      <c r="AF9" s="8">
        <v>0.5</v>
      </c>
      <c r="AG9" s="7" t="s">
        <v>129</v>
      </c>
      <c r="AH9" s="4"/>
    </row>
    <row r="10" spans="2:34" s="9" customFormat="1" ht="90" hidden="1" customHeight="1" x14ac:dyDescent="0.2">
      <c r="B10" s="46" t="s">
        <v>67</v>
      </c>
      <c r="C10" s="45">
        <v>43556</v>
      </c>
      <c r="D10" s="45">
        <v>43614</v>
      </c>
      <c r="E10" s="45">
        <v>43623</v>
      </c>
      <c r="F10" s="76"/>
      <c r="G10" s="35"/>
      <c r="H10" s="36"/>
      <c r="I10" s="35"/>
      <c r="J10" s="37"/>
      <c r="K10" s="80"/>
      <c r="L10" s="38" t="s">
        <v>74</v>
      </c>
      <c r="M10" s="38" t="s">
        <v>70</v>
      </c>
      <c r="N10" s="39" t="s">
        <v>121</v>
      </c>
      <c r="O10" s="4" t="s">
        <v>69</v>
      </c>
      <c r="P10" s="4" t="s">
        <v>69</v>
      </c>
      <c r="Q10" s="4" t="s">
        <v>69</v>
      </c>
      <c r="R10" s="10"/>
      <c r="S10" s="10"/>
      <c r="T10" s="4">
        <v>43713</v>
      </c>
      <c r="U10" s="5" t="s">
        <v>115</v>
      </c>
      <c r="V10" s="8"/>
      <c r="W10" s="11" t="s">
        <v>118</v>
      </c>
      <c r="X10" s="10">
        <v>43921</v>
      </c>
      <c r="Y10" s="10"/>
      <c r="Z10" s="5"/>
      <c r="AA10" s="8"/>
      <c r="AB10" s="11"/>
      <c r="AC10" s="10"/>
      <c r="AD10" s="10"/>
      <c r="AE10" s="5"/>
      <c r="AF10" s="8"/>
      <c r="AG10" s="11"/>
      <c r="AH10" s="10"/>
    </row>
    <row r="11" spans="2:34" s="9" customFormat="1" ht="14.25" hidden="1" customHeight="1" x14ac:dyDescent="0.2">
      <c r="B11" s="46" t="s">
        <v>67</v>
      </c>
      <c r="C11" s="45">
        <v>43556</v>
      </c>
      <c r="D11" s="45">
        <v>43614</v>
      </c>
      <c r="E11" s="45">
        <v>43623</v>
      </c>
      <c r="F11" s="42" t="s">
        <v>75</v>
      </c>
      <c r="G11" s="35"/>
      <c r="H11" s="36"/>
      <c r="I11" s="35"/>
      <c r="J11" s="37"/>
      <c r="K11" s="33" t="s">
        <v>80</v>
      </c>
      <c r="L11" s="33" t="s">
        <v>79</v>
      </c>
      <c r="M11" s="38" t="s">
        <v>78</v>
      </c>
      <c r="N11" s="39">
        <v>43830</v>
      </c>
      <c r="O11" s="4" t="s">
        <v>69</v>
      </c>
      <c r="P11" s="4" t="s">
        <v>69</v>
      </c>
      <c r="Q11" s="4" t="s">
        <v>69</v>
      </c>
      <c r="R11" s="10"/>
      <c r="S11" s="10"/>
      <c r="T11" s="4">
        <v>43713</v>
      </c>
      <c r="U11" s="5" t="s">
        <v>115</v>
      </c>
      <c r="V11" s="8"/>
      <c r="W11" s="11"/>
      <c r="X11" s="10"/>
      <c r="Y11" s="10"/>
      <c r="Z11" s="5"/>
      <c r="AA11" s="8"/>
      <c r="AB11" s="11"/>
      <c r="AC11" s="10"/>
      <c r="AD11" s="10"/>
      <c r="AE11" s="5"/>
      <c r="AF11" s="8"/>
      <c r="AG11" s="11"/>
      <c r="AH11" s="10"/>
    </row>
    <row r="12" spans="2:34" s="9" customFormat="1" ht="165" customHeight="1" x14ac:dyDescent="0.2">
      <c r="B12" s="46" t="s">
        <v>67</v>
      </c>
      <c r="C12" s="45">
        <v>43556</v>
      </c>
      <c r="D12" s="45">
        <v>43614</v>
      </c>
      <c r="E12" s="45">
        <v>43623</v>
      </c>
      <c r="F12" s="42" t="s">
        <v>107</v>
      </c>
      <c r="G12" s="35"/>
      <c r="H12" s="36"/>
      <c r="I12" s="35"/>
      <c r="J12" s="37"/>
      <c r="K12" s="38" t="s">
        <v>81</v>
      </c>
      <c r="L12" s="38" t="s">
        <v>94</v>
      </c>
      <c r="M12" s="38" t="s">
        <v>70</v>
      </c>
      <c r="N12" s="39">
        <v>43646</v>
      </c>
      <c r="O12" s="4" t="s">
        <v>69</v>
      </c>
      <c r="P12" s="4" t="s">
        <v>69</v>
      </c>
      <c r="Q12" s="4" t="s">
        <v>69</v>
      </c>
      <c r="R12" s="10"/>
      <c r="S12" s="10"/>
      <c r="T12" s="4">
        <v>43713</v>
      </c>
      <c r="U12" s="5" t="s">
        <v>119</v>
      </c>
      <c r="V12" s="8">
        <v>1</v>
      </c>
      <c r="W12" s="11" t="s">
        <v>120</v>
      </c>
      <c r="X12" s="10"/>
      <c r="Y12" s="4">
        <v>43832</v>
      </c>
      <c r="Z12" s="5" t="s">
        <v>119</v>
      </c>
      <c r="AA12" s="8">
        <v>1</v>
      </c>
      <c r="AB12" s="11"/>
      <c r="AC12" s="10"/>
      <c r="AD12" s="4">
        <v>43921</v>
      </c>
      <c r="AE12" s="5" t="s">
        <v>119</v>
      </c>
      <c r="AF12" s="8">
        <v>1</v>
      </c>
      <c r="AG12" s="11"/>
      <c r="AH12" s="10"/>
    </row>
    <row r="13" spans="2:34" s="9" customFormat="1" ht="98.45" hidden="1" customHeight="1" x14ac:dyDescent="0.2">
      <c r="B13" s="46" t="s">
        <v>67</v>
      </c>
      <c r="C13" s="45">
        <v>43556</v>
      </c>
      <c r="D13" s="45">
        <v>43614</v>
      </c>
      <c r="E13" s="45">
        <v>43623</v>
      </c>
      <c r="F13" s="77" t="s">
        <v>82</v>
      </c>
      <c r="G13" s="35"/>
      <c r="H13" s="36"/>
      <c r="I13" s="35"/>
      <c r="J13" s="37"/>
      <c r="K13" s="34" t="s">
        <v>92</v>
      </c>
      <c r="L13" s="34" t="s">
        <v>100</v>
      </c>
      <c r="M13" s="34" t="s">
        <v>71</v>
      </c>
      <c r="N13" s="39" t="s">
        <v>121</v>
      </c>
      <c r="O13" s="4" t="s">
        <v>69</v>
      </c>
      <c r="P13" s="4" t="s">
        <v>69</v>
      </c>
      <c r="Q13" s="4" t="s">
        <v>69</v>
      </c>
      <c r="R13" s="10"/>
      <c r="S13" s="10"/>
      <c r="T13" s="4">
        <v>43713</v>
      </c>
      <c r="U13" s="5" t="s">
        <v>115</v>
      </c>
      <c r="V13" s="8"/>
      <c r="W13" s="11" t="s">
        <v>118</v>
      </c>
      <c r="X13" s="10">
        <v>43921</v>
      </c>
      <c r="Y13" s="10"/>
      <c r="Z13" s="5"/>
      <c r="AA13" s="8"/>
      <c r="AB13" s="11"/>
      <c r="AC13" s="10"/>
      <c r="AD13" s="10"/>
      <c r="AE13" s="5" t="s">
        <v>119</v>
      </c>
      <c r="AF13" s="8"/>
      <c r="AG13" s="11"/>
      <c r="AH13" s="10"/>
    </row>
    <row r="14" spans="2:34" s="9" customFormat="1" ht="102" hidden="1" customHeight="1" x14ac:dyDescent="0.2">
      <c r="B14" s="46" t="s">
        <v>67</v>
      </c>
      <c r="C14" s="45">
        <v>43556</v>
      </c>
      <c r="D14" s="45">
        <v>43614</v>
      </c>
      <c r="E14" s="45">
        <v>43623</v>
      </c>
      <c r="F14" s="78"/>
      <c r="G14" s="35"/>
      <c r="H14" s="36"/>
      <c r="I14" s="35"/>
      <c r="J14" s="37"/>
      <c r="K14" s="34" t="s">
        <v>83</v>
      </c>
      <c r="L14" s="34" t="s">
        <v>108</v>
      </c>
      <c r="M14" s="34" t="s">
        <v>71</v>
      </c>
      <c r="N14" s="39">
        <v>43830</v>
      </c>
      <c r="O14" s="4" t="s">
        <v>69</v>
      </c>
      <c r="P14" s="4" t="s">
        <v>69</v>
      </c>
      <c r="Q14" s="4" t="s">
        <v>69</v>
      </c>
      <c r="R14" s="10"/>
      <c r="S14" s="10"/>
      <c r="T14" s="4">
        <v>43713</v>
      </c>
      <c r="U14" s="5" t="s">
        <v>115</v>
      </c>
      <c r="V14" s="8"/>
      <c r="W14" s="11"/>
      <c r="X14" s="10"/>
      <c r="Y14" s="10"/>
      <c r="Z14" s="5"/>
      <c r="AA14" s="8"/>
      <c r="AB14" s="11"/>
      <c r="AC14" s="10"/>
      <c r="AD14" s="10"/>
      <c r="AE14" s="5" t="s">
        <v>119</v>
      </c>
      <c r="AF14" s="8"/>
      <c r="AG14" s="11"/>
      <c r="AH14" s="10"/>
    </row>
    <row r="15" spans="2:34" s="9" customFormat="1" ht="119.25" customHeight="1" x14ac:dyDescent="0.2">
      <c r="B15" s="46" t="s">
        <v>67</v>
      </c>
      <c r="C15" s="45">
        <v>43556</v>
      </c>
      <c r="D15" s="45">
        <v>43614</v>
      </c>
      <c r="E15" s="45">
        <v>43623</v>
      </c>
      <c r="F15" s="77" t="s">
        <v>84</v>
      </c>
      <c r="G15" s="35"/>
      <c r="H15" s="36"/>
      <c r="I15" s="35"/>
      <c r="J15" s="37"/>
      <c r="K15" s="38" t="s">
        <v>85</v>
      </c>
      <c r="L15" s="38" t="s">
        <v>86</v>
      </c>
      <c r="M15" s="38" t="s">
        <v>70</v>
      </c>
      <c r="N15" s="39">
        <v>43646</v>
      </c>
      <c r="O15" s="4" t="s">
        <v>69</v>
      </c>
      <c r="P15" s="4" t="s">
        <v>69</v>
      </c>
      <c r="Q15" s="4" t="s">
        <v>69</v>
      </c>
      <c r="R15" s="10"/>
      <c r="S15" s="10"/>
      <c r="T15" s="4">
        <v>43713</v>
      </c>
      <c r="U15" s="5" t="s">
        <v>119</v>
      </c>
      <c r="V15" s="8">
        <v>1</v>
      </c>
      <c r="W15" s="11" t="s">
        <v>120</v>
      </c>
      <c r="X15" s="10"/>
      <c r="Y15" s="4">
        <v>43832</v>
      </c>
      <c r="Z15" s="5" t="s">
        <v>119</v>
      </c>
      <c r="AA15" s="8">
        <v>1</v>
      </c>
      <c r="AB15" s="12"/>
      <c r="AC15" s="10"/>
      <c r="AD15" s="4">
        <v>43921</v>
      </c>
      <c r="AE15" s="5" t="s">
        <v>119</v>
      </c>
      <c r="AF15" s="8">
        <v>1</v>
      </c>
      <c r="AG15" s="12"/>
      <c r="AH15" s="10"/>
    </row>
    <row r="16" spans="2:34" s="9" customFormat="1" ht="87.6" customHeight="1" x14ac:dyDescent="0.2">
      <c r="B16" s="46" t="s">
        <v>67</v>
      </c>
      <c r="C16" s="45">
        <v>43556</v>
      </c>
      <c r="D16" s="45">
        <v>43614</v>
      </c>
      <c r="E16" s="45">
        <v>43623</v>
      </c>
      <c r="F16" s="78"/>
      <c r="G16" s="35"/>
      <c r="H16" s="36"/>
      <c r="I16" s="35"/>
      <c r="J16" s="37"/>
      <c r="K16" s="38" t="s">
        <v>88</v>
      </c>
      <c r="L16" s="38" t="s">
        <v>101</v>
      </c>
      <c r="M16" s="38" t="s">
        <v>71</v>
      </c>
      <c r="N16" s="39">
        <v>43646</v>
      </c>
      <c r="O16" s="4" t="s">
        <v>69</v>
      </c>
      <c r="P16" s="4" t="s">
        <v>69</v>
      </c>
      <c r="Q16" s="4" t="s">
        <v>69</v>
      </c>
      <c r="R16" s="10"/>
      <c r="S16" s="10"/>
      <c r="T16" s="4">
        <v>43713</v>
      </c>
      <c r="U16" s="5" t="s">
        <v>119</v>
      </c>
      <c r="V16" s="8">
        <v>1</v>
      </c>
      <c r="W16" s="54" t="s">
        <v>122</v>
      </c>
      <c r="X16" s="10"/>
      <c r="Y16" s="4">
        <v>43832</v>
      </c>
      <c r="Z16" s="5" t="s">
        <v>119</v>
      </c>
      <c r="AA16" s="8">
        <v>1</v>
      </c>
      <c r="AB16" s="12"/>
      <c r="AC16" s="10"/>
      <c r="AD16" s="4">
        <v>43921</v>
      </c>
      <c r="AE16" s="5" t="s">
        <v>119</v>
      </c>
      <c r="AF16" s="8">
        <v>1</v>
      </c>
      <c r="AG16" s="12"/>
      <c r="AH16" s="10"/>
    </row>
    <row r="17" spans="2:34" s="9" customFormat="1" ht="60.6" hidden="1" customHeight="1" x14ac:dyDescent="0.2">
      <c r="B17" s="46" t="s">
        <v>67</v>
      </c>
      <c r="C17" s="45">
        <v>43556</v>
      </c>
      <c r="D17" s="45">
        <v>43614</v>
      </c>
      <c r="E17" s="45">
        <v>43623</v>
      </c>
      <c r="F17" s="75" t="s">
        <v>87</v>
      </c>
      <c r="G17" s="35"/>
      <c r="H17" s="36"/>
      <c r="I17" s="35"/>
      <c r="J17" s="37"/>
      <c r="K17" s="34" t="s">
        <v>110</v>
      </c>
      <c r="L17" s="34" t="s">
        <v>111</v>
      </c>
      <c r="M17" s="34" t="s">
        <v>71</v>
      </c>
      <c r="N17" s="39">
        <v>43708</v>
      </c>
      <c r="O17" s="4" t="s">
        <v>69</v>
      </c>
      <c r="P17" s="4" t="s">
        <v>69</v>
      </c>
      <c r="Q17" s="4" t="s">
        <v>69</v>
      </c>
      <c r="R17" s="10"/>
      <c r="S17" s="10"/>
      <c r="T17" s="4">
        <v>43713</v>
      </c>
      <c r="U17" s="5" t="s">
        <v>115</v>
      </c>
      <c r="V17" s="8"/>
      <c r="W17" s="12" t="s">
        <v>123</v>
      </c>
      <c r="X17" s="10"/>
      <c r="Y17" s="10"/>
      <c r="Z17" s="5"/>
      <c r="AA17" s="8"/>
      <c r="AB17" s="12"/>
      <c r="AC17" s="10"/>
      <c r="AD17" s="10"/>
      <c r="AE17" s="5"/>
      <c r="AF17" s="8"/>
      <c r="AG17" s="12"/>
      <c r="AH17" s="10"/>
    </row>
    <row r="18" spans="2:34" s="9" customFormat="1" ht="123.6" hidden="1" customHeight="1" x14ac:dyDescent="0.2">
      <c r="B18" s="46" t="s">
        <v>67</v>
      </c>
      <c r="C18" s="45">
        <v>43556</v>
      </c>
      <c r="D18" s="45">
        <v>43614</v>
      </c>
      <c r="E18" s="45">
        <v>43623</v>
      </c>
      <c r="F18" s="76"/>
      <c r="G18" s="35"/>
      <c r="H18" s="36"/>
      <c r="I18" s="35"/>
      <c r="J18" s="37"/>
      <c r="K18" s="34" t="s">
        <v>102</v>
      </c>
      <c r="L18" s="34" t="s">
        <v>89</v>
      </c>
      <c r="M18" s="34" t="s">
        <v>71</v>
      </c>
      <c r="N18" s="39">
        <v>43830</v>
      </c>
      <c r="O18" s="4" t="s">
        <v>69</v>
      </c>
      <c r="P18" s="4" t="s">
        <v>69</v>
      </c>
      <c r="Q18" s="4" t="s">
        <v>69</v>
      </c>
      <c r="R18" s="10"/>
      <c r="S18" s="10"/>
      <c r="T18" s="4">
        <v>43713</v>
      </c>
      <c r="U18" s="5" t="s">
        <v>115</v>
      </c>
      <c r="V18" s="8"/>
      <c r="W18" s="11" t="s">
        <v>118</v>
      </c>
      <c r="X18" s="10">
        <v>43921</v>
      </c>
      <c r="Y18" s="10"/>
      <c r="Z18" s="5"/>
      <c r="AA18" s="8"/>
      <c r="AB18" s="12"/>
      <c r="AC18" s="10"/>
      <c r="AD18" s="10"/>
      <c r="AE18" s="5"/>
      <c r="AF18" s="8"/>
      <c r="AG18" s="12"/>
      <c r="AH18" s="10"/>
    </row>
    <row r="19" spans="2:34" s="9" customFormat="1" ht="240" customHeight="1" x14ac:dyDescent="0.2">
      <c r="B19" s="46" t="s">
        <v>67</v>
      </c>
      <c r="C19" s="45">
        <v>43556</v>
      </c>
      <c r="D19" s="45">
        <v>43614</v>
      </c>
      <c r="E19" s="45">
        <v>43623</v>
      </c>
      <c r="F19" s="41" t="s">
        <v>90</v>
      </c>
      <c r="G19" s="35"/>
      <c r="H19" s="36"/>
      <c r="I19" s="35"/>
      <c r="J19" s="37"/>
      <c r="K19" s="38" t="s">
        <v>95</v>
      </c>
      <c r="L19" s="38" t="s">
        <v>103</v>
      </c>
      <c r="M19" s="38" t="s">
        <v>70</v>
      </c>
      <c r="N19" s="39">
        <v>43646</v>
      </c>
      <c r="O19" s="4" t="s">
        <v>69</v>
      </c>
      <c r="P19" s="4" t="s">
        <v>69</v>
      </c>
      <c r="Q19" s="4" t="s">
        <v>69</v>
      </c>
      <c r="R19" s="10"/>
      <c r="S19" s="10"/>
      <c r="T19" s="4">
        <v>43713</v>
      </c>
      <c r="U19" s="5" t="s">
        <v>119</v>
      </c>
      <c r="V19" s="8">
        <v>1</v>
      </c>
      <c r="W19" s="11" t="s">
        <v>120</v>
      </c>
      <c r="X19" s="10"/>
      <c r="Y19" s="4">
        <v>43832</v>
      </c>
      <c r="Z19" s="5" t="s">
        <v>119</v>
      </c>
      <c r="AA19" s="8">
        <v>1</v>
      </c>
      <c r="AB19" s="12"/>
      <c r="AC19" s="10"/>
      <c r="AD19" s="4">
        <v>43921</v>
      </c>
      <c r="AE19" s="5" t="s">
        <v>119</v>
      </c>
      <c r="AF19" s="8">
        <v>1</v>
      </c>
      <c r="AG19" s="12"/>
      <c r="AH19" s="10"/>
    </row>
    <row r="20" spans="2:34" s="9" customFormat="1" ht="65.45" customHeight="1" x14ac:dyDescent="0.2">
      <c r="B20" s="46" t="s">
        <v>67</v>
      </c>
      <c r="C20" s="45">
        <v>43556</v>
      </c>
      <c r="D20" s="45">
        <v>43614</v>
      </c>
      <c r="E20" s="45">
        <v>43623</v>
      </c>
      <c r="F20" s="77" t="s">
        <v>91</v>
      </c>
      <c r="G20" s="35"/>
      <c r="H20" s="36"/>
      <c r="I20" s="35"/>
      <c r="J20" s="37"/>
      <c r="K20" s="34" t="s">
        <v>110</v>
      </c>
      <c r="L20" s="34" t="s">
        <v>111</v>
      </c>
      <c r="M20" s="34" t="s">
        <v>71</v>
      </c>
      <c r="N20" s="39">
        <v>43708</v>
      </c>
      <c r="O20" s="4" t="s">
        <v>69</v>
      </c>
      <c r="P20" s="4" t="s">
        <v>69</v>
      </c>
      <c r="Q20" s="4" t="s">
        <v>69</v>
      </c>
      <c r="R20" s="10"/>
      <c r="S20" s="10"/>
      <c r="T20" s="4">
        <v>43713</v>
      </c>
      <c r="U20" s="5" t="s">
        <v>125</v>
      </c>
      <c r="V20" s="8">
        <v>0</v>
      </c>
      <c r="W20" s="12" t="s">
        <v>123</v>
      </c>
      <c r="X20" s="10">
        <v>43830</v>
      </c>
      <c r="Y20" s="4">
        <v>43832</v>
      </c>
      <c r="Z20" s="5" t="s">
        <v>116</v>
      </c>
      <c r="AA20" s="8">
        <v>0.87</v>
      </c>
      <c r="AB20" s="12" t="s">
        <v>126</v>
      </c>
      <c r="AC20" s="10"/>
      <c r="AD20" s="4">
        <v>43921</v>
      </c>
      <c r="AE20" s="5" t="s">
        <v>119</v>
      </c>
      <c r="AF20" s="8">
        <v>1</v>
      </c>
      <c r="AG20" s="12" t="s">
        <v>127</v>
      </c>
      <c r="AH20" s="10"/>
    </row>
    <row r="21" spans="2:34" s="9" customFormat="1" ht="78" hidden="1" customHeight="1" x14ac:dyDescent="0.2">
      <c r="B21" s="46" t="s">
        <v>67</v>
      </c>
      <c r="C21" s="45">
        <v>43556</v>
      </c>
      <c r="D21" s="45">
        <v>43614</v>
      </c>
      <c r="E21" s="45">
        <v>43623</v>
      </c>
      <c r="F21" s="78"/>
      <c r="G21" s="35"/>
      <c r="H21" s="36"/>
      <c r="I21" s="35"/>
      <c r="J21" s="37"/>
      <c r="K21" s="34" t="s">
        <v>92</v>
      </c>
      <c r="L21" s="34" t="s">
        <v>72</v>
      </c>
      <c r="M21" s="34" t="s">
        <v>71</v>
      </c>
      <c r="N21" s="39">
        <v>43830</v>
      </c>
      <c r="O21" s="4" t="s">
        <v>69</v>
      </c>
      <c r="P21" s="4" t="s">
        <v>69</v>
      </c>
      <c r="Q21" s="4" t="s">
        <v>69</v>
      </c>
      <c r="R21" s="10"/>
      <c r="S21" s="10"/>
      <c r="T21" s="4">
        <v>43713</v>
      </c>
      <c r="U21" s="5" t="s">
        <v>115</v>
      </c>
      <c r="V21" s="8"/>
      <c r="W21" s="11" t="s">
        <v>118</v>
      </c>
      <c r="X21" s="10">
        <v>43921</v>
      </c>
      <c r="Y21" s="10"/>
      <c r="Z21" s="5"/>
      <c r="AA21" s="8"/>
      <c r="AB21" s="12"/>
      <c r="AC21" s="10"/>
      <c r="AD21" s="10"/>
      <c r="AE21" s="5"/>
      <c r="AF21" s="8"/>
      <c r="AG21" s="12"/>
      <c r="AH21" s="10"/>
    </row>
    <row r="22" spans="2:34" s="9" customFormat="1" ht="161.44999999999999" customHeight="1" x14ac:dyDescent="0.2">
      <c r="B22" s="46" t="s">
        <v>67</v>
      </c>
      <c r="C22" s="45">
        <v>43556</v>
      </c>
      <c r="D22" s="45">
        <v>43614</v>
      </c>
      <c r="E22" s="45">
        <v>43623</v>
      </c>
      <c r="F22" s="43" t="s">
        <v>93</v>
      </c>
      <c r="G22" s="35"/>
      <c r="H22" s="36"/>
      <c r="I22" s="35"/>
      <c r="J22" s="37"/>
      <c r="K22" s="38" t="s">
        <v>96</v>
      </c>
      <c r="L22" s="38" t="s">
        <v>104</v>
      </c>
      <c r="M22" s="38" t="s">
        <v>70</v>
      </c>
      <c r="N22" s="39">
        <v>43646</v>
      </c>
      <c r="O22" s="4" t="s">
        <v>69</v>
      </c>
      <c r="P22" s="4" t="s">
        <v>69</v>
      </c>
      <c r="Q22" s="4" t="s">
        <v>69</v>
      </c>
      <c r="R22" s="10"/>
      <c r="S22" s="10"/>
      <c r="T22" s="4">
        <v>43713</v>
      </c>
      <c r="U22" s="5" t="s">
        <v>119</v>
      </c>
      <c r="V22" s="8">
        <v>1</v>
      </c>
      <c r="W22" s="11" t="s">
        <v>120</v>
      </c>
      <c r="X22" s="10"/>
      <c r="Y22" s="4">
        <v>43832</v>
      </c>
      <c r="Z22" s="5" t="s">
        <v>119</v>
      </c>
      <c r="AA22" s="8"/>
      <c r="AB22" s="12"/>
      <c r="AC22" s="10"/>
      <c r="AD22" s="4">
        <v>43921</v>
      </c>
      <c r="AE22" s="5" t="s">
        <v>119</v>
      </c>
      <c r="AF22" s="8">
        <v>1</v>
      </c>
      <c r="AG22" s="12"/>
      <c r="AH22" s="10"/>
    </row>
    <row r="23" spans="2:34" s="9" customFormat="1" ht="117.6" hidden="1" customHeight="1" x14ac:dyDescent="0.2">
      <c r="B23" s="46" t="s">
        <v>67</v>
      </c>
      <c r="C23" s="45">
        <v>43556</v>
      </c>
      <c r="D23" s="45">
        <v>43614</v>
      </c>
      <c r="E23" s="45">
        <v>43623</v>
      </c>
      <c r="F23" s="44" t="s">
        <v>97</v>
      </c>
      <c r="G23" s="35"/>
      <c r="H23" s="36"/>
      <c r="I23" s="35"/>
      <c r="J23" s="37"/>
      <c r="K23" s="50" t="s">
        <v>105</v>
      </c>
      <c r="L23" s="50" t="s">
        <v>106</v>
      </c>
      <c r="M23" s="50" t="s">
        <v>70</v>
      </c>
      <c r="N23" s="51">
        <v>43830</v>
      </c>
      <c r="O23" s="4" t="s">
        <v>69</v>
      </c>
      <c r="P23" s="4" t="s">
        <v>69</v>
      </c>
      <c r="Q23" s="4" t="s">
        <v>69</v>
      </c>
      <c r="R23" s="10"/>
      <c r="S23" s="10"/>
      <c r="T23" s="4">
        <v>43713</v>
      </c>
      <c r="U23" s="5" t="s">
        <v>115</v>
      </c>
      <c r="V23" s="8"/>
      <c r="W23" s="12"/>
      <c r="X23" s="10"/>
      <c r="Y23" s="10"/>
      <c r="Z23" s="5"/>
      <c r="AA23" s="8"/>
      <c r="AB23" s="12"/>
      <c r="AC23" s="10"/>
      <c r="AD23" s="10"/>
      <c r="AE23" s="5"/>
      <c r="AF23" s="8"/>
      <c r="AG23" s="12"/>
      <c r="AH23" s="10"/>
    </row>
    <row r="24" spans="2:34" s="9" customFormat="1" ht="114" x14ac:dyDescent="0.2">
      <c r="B24" s="46" t="s">
        <v>67</v>
      </c>
      <c r="C24" s="45">
        <v>43556</v>
      </c>
      <c r="D24" s="45">
        <v>43614</v>
      </c>
      <c r="E24" s="45">
        <v>43623</v>
      </c>
      <c r="F24" s="41" t="s">
        <v>109</v>
      </c>
      <c r="G24" s="35"/>
      <c r="H24" s="36"/>
      <c r="I24" s="35"/>
      <c r="J24" s="37"/>
      <c r="K24" s="34" t="s">
        <v>113</v>
      </c>
      <c r="L24" s="34" t="s">
        <v>112</v>
      </c>
      <c r="M24" s="34" t="s">
        <v>71</v>
      </c>
      <c r="N24" s="40">
        <v>43708</v>
      </c>
      <c r="O24" s="4" t="s">
        <v>69</v>
      </c>
      <c r="P24" s="4" t="s">
        <v>69</v>
      </c>
      <c r="Q24" s="4" t="s">
        <v>69</v>
      </c>
      <c r="R24" s="10"/>
      <c r="S24" s="10"/>
      <c r="T24" s="4">
        <v>43713</v>
      </c>
      <c r="U24" s="5" t="s">
        <v>125</v>
      </c>
      <c r="V24" s="8">
        <v>0</v>
      </c>
      <c r="W24" s="12" t="s">
        <v>123</v>
      </c>
      <c r="X24" s="10">
        <v>43830</v>
      </c>
      <c r="Y24" s="4">
        <v>43832</v>
      </c>
      <c r="Z24" s="5" t="s">
        <v>116</v>
      </c>
      <c r="AA24" s="8">
        <v>0.87</v>
      </c>
      <c r="AB24" s="12" t="s">
        <v>126</v>
      </c>
      <c r="AC24" s="10"/>
      <c r="AD24" s="4">
        <v>43921</v>
      </c>
      <c r="AE24" s="5" t="s">
        <v>119</v>
      </c>
      <c r="AF24" s="8">
        <v>1</v>
      </c>
      <c r="AG24" s="12" t="s">
        <v>127</v>
      </c>
      <c r="AH24" s="10"/>
    </row>
    <row r="25" spans="2:34" s="9" customFormat="1" ht="91.9" hidden="1" customHeight="1" x14ac:dyDescent="0.2">
      <c r="B25" s="46" t="s">
        <v>67</v>
      </c>
      <c r="C25" s="45">
        <v>43556</v>
      </c>
      <c r="D25" s="45">
        <v>43614</v>
      </c>
      <c r="E25" s="45">
        <v>43623</v>
      </c>
      <c r="F25" s="75" t="s">
        <v>99</v>
      </c>
      <c r="G25" s="35"/>
      <c r="H25" s="36"/>
      <c r="I25" s="35"/>
      <c r="J25" s="37"/>
      <c r="K25" s="34" t="s">
        <v>92</v>
      </c>
      <c r="L25" s="34" t="s">
        <v>72</v>
      </c>
      <c r="M25" s="34" t="s">
        <v>71</v>
      </c>
      <c r="N25" s="39">
        <v>43830</v>
      </c>
      <c r="O25" s="4" t="s">
        <v>69</v>
      </c>
      <c r="P25" s="4" t="s">
        <v>69</v>
      </c>
      <c r="Q25" s="4" t="s">
        <v>69</v>
      </c>
      <c r="R25" s="10"/>
      <c r="S25" s="10"/>
      <c r="T25" s="4">
        <v>43713</v>
      </c>
      <c r="U25" s="5" t="s">
        <v>115</v>
      </c>
      <c r="V25" s="8"/>
      <c r="W25" s="11" t="s">
        <v>118</v>
      </c>
      <c r="X25" s="10">
        <v>43921</v>
      </c>
      <c r="Y25" s="10"/>
      <c r="Z25" s="5"/>
      <c r="AA25" s="8"/>
      <c r="AB25" s="12"/>
      <c r="AC25" s="10"/>
      <c r="AD25" s="10"/>
      <c r="AE25" s="5"/>
      <c r="AF25" s="8"/>
      <c r="AG25" s="12"/>
      <c r="AH25" s="10"/>
    </row>
    <row r="26" spans="2:34" s="9" customFormat="1" ht="87" hidden="1" customHeight="1" x14ac:dyDescent="0.2">
      <c r="B26" s="46" t="s">
        <v>67</v>
      </c>
      <c r="C26" s="45">
        <v>43556</v>
      </c>
      <c r="D26" s="45">
        <v>43614</v>
      </c>
      <c r="E26" s="45">
        <v>43623</v>
      </c>
      <c r="F26" s="76"/>
      <c r="G26" s="35"/>
      <c r="H26" s="36"/>
      <c r="I26" s="35"/>
      <c r="J26" s="37"/>
      <c r="K26" s="34" t="s">
        <v>73</v>
      </c>
      <c r="L26" s="34" t="s">
        <v>124</v>
      </c>
      <c r="M26" s="34" t="s">
        <v>71</v>
      </c>
      <c r="N26" s="39">
        <v>43830</v>
      </c>
      <c r="O26" s="4" t="s">
        <v>69</v>
      </c>
      <c r="P26" s="4" t="s">
        <v>69</v>
      </c>
      <c r="Q26" s="4" t="s">
        <v>69</v>
      </c>
      <c r="R26" s="10"/>
      <c r="S26" s="10"/>
      <c r="T26" s="4">
        <v>43713</v>
      </c>
      <c r="U26" s="5" t="s">
        <v>115</v>
      </c>
      <c r="V26" s="8"/>
      <c r="W26" s="12"/>
      <c r="X26" s="10"/>
      <c r="Y26" s="10"/>
      <c r="Z26" s="5"/>
      <c r="AA26" s="8"/>
      <c r="AB26" s="12"/>
      <c r="AC26" s="10"/>
      <c r="AD26" s="10"/>
      <c r="AE26" s="5"/>
      <c r="AF26" s="8"/>
      <c r="AG26" s="12"/>
      <c r="AH26" s="10"/>
    </row>
    <row r="27" spans="2:34" s="9" customFormat="1" ht="58.15" customHeight="1" x14ac:dyDescent="0.2">
      <c r="B27" s="46" t="s">
        <v>67</v>
      </c>
      <c r="C27" s="45">
        <v>43556</v>
      </c>
      <c r="D27" s="45">
        <v>43614</v>
      </c>
      <c r="E27" s="45">
        <v>43623</v>
      </c>
      <c r="F27" s="77" t="s">
        <v>98</v>
      </c>
      <c r="G27" s="35"/>
      <c r="H27" s="36"/>
      <c r="I27" s="35"/>
      <c r="J27" s="37"/>
      <c r="K27" s="34" t="s">
        <v>110</v>
      </c>
      <c r="L27" s="34" t="s">
        <v>111</v>
      </c>
      <c r="M27" s="34" t="s">
        <v>71</v>
      </c>
      <c r="N27" s="40">
        <v>43708</v>
      </c>
      <c r="O27" s="4" t="s">
        <v>69</v>
      </c>
      <c r="P27" s="4" t="s">
        <v>69</v>
      </c>
      <c r="Q27" s="4" t="s">
        <v>69</v>
      </c>
      <c r="R27" s="10"/>
      <c r="S27" s="10"/>
      <c r="T27" s="4">
        <v>43713</v>
      </c>
      <c r="U27" s="5" t="s">
        <v>125</v>
      </c>
      <c r="V27" s="8">
        <v>0</v>
      </c>
      <c r="W27" s="12" t="s">
        <v>123</v>
      </c>
      <c r="X27" s="10">
        <v>43830</v>
      </c>
      <c r="Y27" s="4">
        <v>43832</v>
      </c>
      <c r="Z27" s="5" t="s">
        <v>116</v>
      </c>
      <c r="AA27" s="8">
        <v>0.87</v>
      </c>
      <c r="AB27" s="12" t="s">
        <v>126</v>
      </c>
      <c r="AC27" s="10"/>
      <c r="AD27" s="4">
        <v>43921</v>
      </c>
      <c r="AE27" s="5" t="s">
        <v>119</v>
      </c>
      <c r="AF27" s="8">
        <v>1</v>
      </c>
      <c r="AG27" s="12" t="s">
        <v>127</v>
      </c>
      <c r="AH27" s="10"/>
    </row>
    <row r="28" spans="2:34" s="9" customFormat="1" ht="68.25" hidden="1" customHeight="1" x14ac:dyDescent="0.2">
      <c r="B28" s="46" t="s">
        <v>67</v>
      </c>
      <c r="C28" s="45">
        <v>43556</v>
      </c>
      <c r="D28" s="45">
        <v>43614</v>
      </c>
      <c r="E28" s="45">
        <v>43623</v>
      </c>
      <c r="F28" s="78"/>
      <c r="G28" s="35"/>
      <c r="H28" s="36"/>
      <c r="I28" s="35"/>
      <c r="J28" s="37"/>
      <c r="K28" s="34" t="s">
        <v>92</v>
      </c>
      <c r="L28" s="34" t="s">
        <v>72</v>
      </c>
      <c r="M28" s="34" t="s">
        <v>71</v>
      </c>
      <c r="N28" s="39">
        <v>43830</v>
      </c>
      <c r="O28" s="4" t="s">
        <v>69</v>
      </c>
      <c r="P28" s="4" t="s">
        <v>69</v>
      </c>
      <c r="Q28" s="4" t="s">
        <v>69</v>
      </c>
      <c r="R28" s="10"/>
      <c r="S28" s="10"/>
      <c r="T28" s="4">
        <v>43713</v>
      </c>
      <c r="U28" s="5" t="s">
        <v>115</v>
      </c>
      <c r="V28" s="8"/>
      <c r="W28" s="11" t="s">
        <v>118</v>
      </c>
      <c r="X28" s="10">
        <v>43921</v>
      </c>
      <c r="Y28" s="10"/>
      <c r="Z28" s="5"/>
      <c r="AA28" s="8"/>
      <c r="AB28" s="12"/>
      <c r="AC28" s="10"/>
      <c r="AD28" s="10"/>
      <c r="AE28" s="5"/>
      <c r="AF28" s="8"/>
      <c r="AG28" s="12"/>
      <c r="AH28" s="10"/>
    </row>
    <row r="29" spans="2:34" ht="5.25" customHeight="1" x14ac:dyDescent="0.2">
      <c r="B29" s="13"/>
      <c r="C29" s="13"/>
      <c r="D29" s="13"/>
      <c r="E29" s="13"/>
      <c r="F29" s="13"/>
      <c r="G29" s="13"/>
      <c r="H29" s="13"/>
      <c r="I29" s="13"/>
      <c r="J29" s="13"/>
      <c r="K29" s="13"/>
      <c r="L29" s="13"/>
      <c r="M29" s="14"/>
      <c r="N29" s="15"/>
      <c r="O29" s="15"/>
      <c r="P29" s="15"/>
      <c r="Q29" s="15"/>
      <c r="R29" s="15"/>
      <c r="S29" s="15"/>
      <c r="T29" s="16"/>
      <c r="U29" s="16"/>
      <c r="V29" s="16"/>
      <c r="W29" s="16"/>
      <c r="X29" s="16"/>
      <c r="Y29" s="16"/>
      <c r="Z29" s="16"/>
      <c r="AA29" s="16"/>
      <c r="AB29" s="16"/>
      <c r="AC29" s="16"/>
      <c r="AD29" s="16"/>
      <c r="AE29" s="16"/>
      <c r="AF29" s="16"/>
      <c r="AG29" s="16"/>
      <c r="AH29" s="16"/>
    </row>
    <row r="32" spans="2:34" ht="15" x14ac:dyDescent="0.25">
      <c r="U32" s="59"/>
    </row>
    <row r="33" spans="25:31" ht="21" x14ac:dyDescent="0.35">
      <c r="Y33" s="1" t="s">
        <v>128</v>
      </c>
      <c r="Z33" s="55">
        <f>5/9</f>
        <v>0.55555555555555558</v>
      </c>
      <c r="AD33" s="1" t="s">
        <v>128</v>
      </c>
      <c r="AE33" s="56">
        <f>8/9</f>
        <v>0.88888888888888884</v>
      </c>
    </row>
  </sheetData>
  <autoFilter ref="B8:X28">
    <filterColumn colId="19">
      <filters>
        <filter val="CERRADA"/>
        <filter val="EN PROCESO"/>
        <filter val="SIN AVANCE"/>
      </filters>
    </filterColumn>
  </autoFilter>
  <mergeCells count="14">
    <mergeCell ref="F17:F18"/>
    <mergeCell ref="F20:F21"/>
    <mergeCell ref="F25:F26"/>
    <mergeCell ref="F27:F28"/>
    <mergeCell ref="K9:K10"/>
    <mergeCell ref="F9:F10"/>
    <mergeCell ref="F13:F14"/>
    <mergeCell ref="F15:F16"/>
    <mergeCell ref="T2:AH5"/>
    <mergeCell ref="B7:S7"/>
    <mergeCell ref="T7:X7"/>
    <mergeCell ref="Y7:AC7"/>
    <mergeCell ref="AD7:AH7"/>
    <mergeCell ref="D2:S6"/>
  </mergeCells>
  <conditionalFormatting sqref="H9:H28">
    <cfRule type="cellIs" dxfId="63" priority="238" operator="between">
      <formula>"E2"</formula>
      <formula>"E2"</formula>
    </cfRule>
    <cfRule type="cellIs" dxfId="62" priority="239" operator="between">
      <formula>"E4"</formula>
      <formula>"E4"</formula>
    </cfRule>
    <cfRule type="cellIs" dxfId="61" priority="240" operator="between">
      <formula>"E6"</formula>
      <formula>"E6"</formula>
    </cfRule>
    <cfRule type="cellIs" dxfId="60" priority="241" operator="between">
      <formula>"E8"</formula>
      <formula>"E8"</formula>
    </cfRule>
    <cfRule type="cellIs" dxfId="59" priority="242" operator="between">
      <formula>"E9"</formula>
      <formula>"E9"</formula>
    </cfRule>
    <cfRule type="cellIs" dxfId="58" priority="243" operator="between">
      <formula>"E10"</formula>
      <formula>"E10"</formula>
    </cfRule>
    <cfRule type="cellIs" dxfId="57" priority="244" operator="between">
      <formula>"E11"</formula>
      <formula>"E11"</formula>
    </cfRule>
    <cfRule type="cellIs" dxfId="56" priority="245" operator="between">
      <formula>"E17"</formula>
      <formula>"E17"</formula>
    </cfRule>
    <cfRule type="cellIs" dxfId="55" priority="246" operator="between">
      <formula>"E19"</formula>
      <formula>"E19"</formula>
    </cfRule>
    <cfRule type="cellIs" dxfId="54" priority="247" operator="between">
      <formula>"E20"</formula>
      <formula>"E20"</formula>
    </cfRule>
    <cfRule type="cellIs" dxfId="53" priority="248" operator="between">
      <formula>"E31"</formula>
      <formula>"E31"</formula>
    </cfRule>
    <cfRule type="cellIs" dxfId="52" priority="249" operator="between">
      <formula>"E40"</formula>
      <formula>"E40"</formula>
    </cfRule>
    <cfRule type="cellIs" dxfId="51" priority="250" operator="between">
      <formula>"E45"</formula>
      <formula>"E45"</formula>
    </cfRule>
    <cfRule type="cellIs" dxfId="50" priority="251" operator="between">
      <formula>"E48"</formula>
      <formula>"E48"</formula>
    </cfRule>
    <cfRule type="cellIs" dxfId="49" priority="252" operator="between">
      <formula>"E50"</formula>
      <formula>"E50"</formula>
    </cfRule>
    <cfRule type="cellIs" dxfId="48" priority="253" operator="between">
      <formula>"E52"</formula>
      <formula>"E52"</formula>
    </cfRule>
    <cfRule type="cellIs" dxfId="47" priority="254" operator="between">
      <formula>"E55"</formula>
      <formula>"E55"</formula>
    </cfRule>
    <cfRule type="cellIs" dxfId="46" priority="255" operator="between">
      <formula>"E56"</formula>
      <formula>"E56"</formula>
    </cfRule>
    <cfRule type="cellIs" dxfId="45" priority="256" operator="between">
      <formula>"E57"</formula>
      <formula>"E57"</formula>
    </cfRule>
    <cfRule type="cellIs" dxfId="44" priority="257" operator="between">
      <formula>"E59"</formula>
      <formula>"E59"</formula>
    </cfRule>
    <cfRule type="cellIs" dxfId="43" priority="258" operator="between">
      <formula>"E60"</formula>
      <formula>"E60"</formula>
    </cfRule>
    <cfRule type="cellIs" dxfId="42" priority="259" operator="between">
      <formula>"E63"</formula>
      <formula>"E63"</formula>
    </cfRule>
    <cfRule type="cellIs" dxfId="41" priority="260" operator="between">
      <formula>"E64"</formula>
      <formula>"E64"</formula>
    </cfRule>
    <cfRule type="cellIs" dxfId="40" priority="261" operator="between">
      <formula>"E66"</formula>
      <formula>"E66"</formula>
    </cfRule>
    <cfRule type="cellIs" dxfId="39" priority="262" operator="between">
      <formula>"E73"</formula>
      <formula>"E73"</formula>
    </cfRule>
    <cfRule type="cellIs" dxfId="38" priority="263" operator="between">
      <formula>"E80"</formula>
      <formula>"E80"</formula>
    </cfRule>
    <cfRule type="cellIs" dxfId="37" priority="264" operator="between">
      <formula>"E84"</formula>
      <formula>"E84"</formula>
    </cfRule>
    <cfRule type="cellIs" dxfId="36" priority="265" operator="between">
      <formula>"E100"</formula>
      <formula>"E100"</formula>
    </cfRule>
    <cfRule type="cellIs" dxfId="35" priority="266" operator="between">
      <formula>"E107"</formula>
      <formula>"E107"</formula>
    </cfRule>
    <cfRule type="cellIs" dxfId="34" priority="267" operator="between">
      <formula>"E108"</formula>
      <formula>"E108"</formula>
    </cfRule>
    <cfRule type="cellIs" dxfId="33" priority="268" operator="between">
      <formula>"E125"</formula>
      <formula>"E125"</formula>
    </cfRule>
    <cfRule type="cellIs" dxfId="32" priority="269" operator="between">
      <formula>"E132"</formula>
      <formula>"E132"</formula>
    </cfRule>
    <cfRule type="cellIs" dxfId="31" priority="270" operator="between">
      <formula>"E140"</formula>
      <formula>"E140"</formula>
    </cfRule>
    <cfRule type="cellIs" dxfId="30" priority="271" operator="between">
      <formula>"E141"</formula>
      <formula>"E141"</formula>
    </cfRule>
    <cfRule type="cellIs" dxfId="29" priority="272" operator="between">
      <formula>"E144"</formula>
      <formula>"E144"</formula>
    </cfRule>
    <cfRule type="cellIs" dxfId="28" priority="273" operator="between">
      <formula>"E155"</formula>
      <formula>"E155"</formula>
    </cfRule>
  </conditionalFormatting>
  <conditionalFormatting sqref="U9:U23 Z10:Z28 U25:U26 U28 AE10:AE23 AE25:AE26 AE28">
    <cfRule type="containsText" dxfId="27" priority="223" operator="containsText" text="ESTANCADA">
      <formula>NOT(ISERROR(SEARCH("ESTANCADA",U9)))</formula>
    </cfRule>
    <cfRule type="containsText" dxfId="26" priority="224" operator="containsText" text="SIN AVANCE">
      <formula>NOT(ISERROR(SEARCH("SIN AVANCE",U9)))</formula>
    </cfRule>
    <cfRule type="containsText" dxfId="25" priority="225" operator="containsText" text="EN PROCESO">
      <formula>NOT(ISERROR(SEARCH("EN PROCESO",U9)))</formula>
    </cfRule>
    <cfRule type="containsText" dxfId="24" priority="226" operator="containsText" text="CERRADA">
      <formula>NOT(ISERROR(SEARCH("CERRADA",U9)))</formula>
    </cfRule>
  </conditionalFormatting>
  <conditionalFormatting sqref="Z9">
    <cfRule type="containsText" dxfId="23" priority="111" operator="containsText" text="ESTANCADA">
      <formula>NOT(ISERROR(SEARCH("ESTANCADA",Z9)))</formula>
    </cfRule>
    <cfRule type="containsText" dxfId="22" priority="112" operator="containsText" text="SIN AVANCE">
      <formula>NOT(ISERROR(SEARCH("SIN AVANCE",Z9)))</formula>
    </cfRule>
    <cfRule type="containsText" dxfId="21" priority="113" operator="containsText" text="EN PROCESO">
      <formula>NOT(ISERROR(SEARCH("EN PROCESO",Z9)))</formula>
    </cfRule>
    <cfRule type="containsText" dxfId="20" priority="114" operator="containsText" text="CERRADA">
      <formula>NOT(ISERROR(SEARCH("CERRADA",Z9)))</formula>
    </cfRule>
  </conditionalFormatting>
  <conditionalFormatting sqref="U27">
    <cfRule type="containsText" dxfId="19" priority="17" operator="containsText" text="ESTANCADA">
      <formula>NOT(ISERROR(SEARCH("ESTANCADA",U27)))</formula>
    </cfRule>
    <cfRule type="containsText" dxfId="18" priority="18" operator="containsText" text="SIN AVANCE">
      <formula>NOT(ISERROR(SEARCH("SIN AVANCE",U27)))</formula>
    </cfRule>
    <cfRule type="containsText" dxfId="17" priority="19" operator="containsText" text="EN PROCESO">
      <formula>NOT(ISERROR(SEARCH("EN PROCESO",U27)))</formula>
    </cfRule>
    <cfRule type="containsText" dxfId="16" priority="20" operator="containsText" text="CERRADA">
      <formula>NOT(ISERROR(SEARCH("CERRADA",U27)))</formula>
    </cfRule>
  </conditionalFormatting>
  <conditionalFormatting sqref="U24">
    <cfRule type="containsText" dxfId="15" priority="22" operator="containsText" text="ESTANCADA">
      <formula>NOT(ISERROR(SEARCH("ESTANCADA",U24)))</formula>
    </cfRule>
    <cfRule type="containsText" dxfId="14" priority="23" operator="containsText" text="SIN AVANCE">
      <formula>NOT(ISERROR(SEARCH("SIN AVANCE",U24)))</formula>
    </cfRule>
    <cfRule type="containsText" dxfId="13" priority="24" operator="containsText" text="EN PROCESO">
      <formula>NOT(ISERROR(SEARCH("EN PROCESO",U24)))</formula>
    </cfRule>
    <cfRule type="containsText" dxfId="12" priority="25" operator="containsText" text="CERRADA">
      <formula>NOT(ISERROR(SEARCH("CERRADA",U24)))</formula>
    </cfRule>
  </conditionalFormatting>
  <conditionalFormatting sqref="AE9">
    <cfRule type="containsText" dxfId="11" priority="13" operator="containsText" text="ESTANCADA">
      <formula>NOT(ISERROR(SEARCH("ESTANCADA",AE9)))</formula>
    </cfRule>
    <cfRule type="containsText" dxfId="10" priority="14" operator="containsText" text="SIN AVANCE">
      <formula>NOT(ISERROR(SEARCH("SIN AVANCE",AE9)))</formula>
    </cfRule>
    <cfRule type="containsText" dxfId="9" priority="15" operator="containsText" text="EN PROCESO">
      <formula>NOT(ISERROR(SEARCH("EN PROCESO",AE9)))</formula>
    </cfRule>
    <cfRule type="containsText" dxfId="8" priority="16" operator="containsText" text="CERRADA">
      <formula>NOT(ISERROR(SEARCH("CERRADA",AE9)))</formula>
    </cfRule>
  </conditionalFormatting>
  <conditionalFormatting sqref="AE24">
    <cfRule type="containsText" dxfId="7" priority="8" operator="containsText" text="ESTANCADA">
      <formula>NOT(ISERROR(SEARCH("ESTANCADA",AE24)))</formula>
    </cfRule>
    <cfRule type="containsText" dxfId="6" priority="9" operator="containsText" text="SIN AVANCE">
      <formula>NOT(ISERROR(SEARCH("SIN AVANCE",AE24)))</formula>
    </cfRule>
    <cfRule type="containsText" dxfId="5" priority="10" operator="containsText" text="EN PROCESO">
      <formula>NOT(ISERROR(SEARCH("EN PROCESO",AE24)))</formula>
    </cfRule>
    <cfRule type="containsText" dxfId="4" priority="11" operator="containsText" text="CERRADA">
      <formula>NOT(ISERROR(SEARCH("CERRADA",AE24)))</formula>
    </cfRule>
  </conditionalFormatting>
  <conditionalFormatting sqref="AE27">
    <cfRule type="containsText" dxfId="3" priority="3" operator="containsText" text="ESTANCADA">
      <formula>NOT(ISERROR(SEARCH("ESTANCADA",AE27)))</formula>
    </cfRule>
    <cfRule type="containsText" dxfId="2" priority="4" operator="containsText" text="SIN AVANCE">
      <formula>NOT(ISERROR(SEARCH("SIN AVANCE",AE27)))</formula>
    </cfRule>
    <cfRule type="containsText" dxfId="1" priority="5" operator="containsText" text="EN PROCESO">
      <formula>NOT(ISERROR(SEARCH("EN PROCESO",AE27)))</formula>
    </cfRule>
    <cfRule type="containsText" dxfId="0" priority="6" operator="containsText" text="CERRADA">
      <formula>NOT(ISERROR(SEARCH("CERRADA",AE27)))</formula>
    </cfRule>
  </conditionalFormatting>
  <dataValidations xWindow="1476" yWindow="581" count="23">
    <dataValidation allowBlank="1" showInputMessage="1" showErrorMessage="1" prompt="Descripción cualitativa de los avances de la acción y/o justificación de la reprogramación de la misma" sqref="W8 AB8 AG8"/>
    <dataValidation allowBlank="1" showInputMessage="1" showErrorMessage="1" prompt="Resultado del Indicador cuando se tenga dato, según periodicidad de medición del mismo" sqref="V8 AA8 AF8"/>
    <dataValidation allowBlank="1" showInputMessage="1" showErrorMessage="1" prompt="NO APLICA PARA PLAN DE INTERVENCIÓN DE RIESGOS" sqref="S8"/>
    <dataValidation allowBlank="1" showInputMessage="1" showErrorMessage="1" prompt="Registre el o los indicador(es) para monitorear el mejoramiento de la oportunidad de mejora identificada" sqref="O8"/>
    <dataValidation allowBlank="1" showInputMessage="1" showErrorMessage="1" prompt="Defina el PROCESO al que pertenece el riesgo identificado" sqref="G8"/>
    <dataValidation allowBlank="1" showInputMessage="1" showErrorMessage="1" prompt="Registre la fecha de la auditoría (DD/MM/AA)" sqref="C8"/>
    <dataValidation allowBlank="1" showInputMessage="1" showErrorMessage="1" prompt="Registre el nombre del grupo de mejoramiento que realiza el análisis y PM" sqref="I8"/>
    <dataValidation allowBlank="1" showInputMessage="1" showErrorMessage="1" prompt="Establezca el estándar de acreditación priorizado, con el que se relaciona la observación u OM_x000a__x000a_APLICA SOLO PARA PLAN DE MEJORA PRODUCTO DE AUTOEV DE ACREDITACIÓN" sqref="H8"/>
    <dataValidation allowBlank="1" showInputMessage="1" showErrorMessage="1" prompt="Transcriba la observación u oportunidad de mejora identificada en el informe de auditoría, o el riesgo identificado para el proceso, plan o proyecto" sqref="F8"/>
    <dataValidation allowBlank="1" showInputMessage="1" showErrorMessage="1" prompt="Describa la fuente desde la cual se genera la observación y oportunidad de mejora._x000a__x000a_No se debe combinar celdas en ninguna columna, con el fin de que funcione adecuadamente el Filtro" sqref="B8"/>
    <dataValidation allowBlank="1" showInputMessage="1" showErrorMessage="1" prompt="Registre la fecha de recibo del informe final de auditoría (DD/MM/AA)" sqref="D8"/>
    <dataValidation allowBlank="1" showInputMessage="1" showErrorMessage="1" prompt="Registre la fecha de formulación del Plan de Mejora (DD/MM/AA)" sqref="E8"/>
    <dataValidation allowBlank="1" showInputMessage="1" showErrorMessage="1" prompt="Registre las barreras que identifica, que pueden impedir el buen desarrollo de la acción de mejora planteada_x000a__x000a_NO APLICA PARA PLAN INTERVENCIÓN DE RIESGOS" sqref="R8"/>
    <dataValidation allowBlank="1" showInputMessage="1" showErrorMessage="1" prompt="Registre la acción de mejoramiento o de intervención del riesgo propuesta, lo más clara y concreta posible, iniciando por verbo en infinitivo._x000a__x000a_Redacte 1 sola acción por fila._x000a_No se debe combinar celdas en ninguna columna." sqref="K8"/>
    <dataValidation allowBlank="1" showInputMessage="1" showErrorMessage="1" prompt="Establezca la nueva fecha de cumplimiento de la acción no cerrada (DD/MM/AA)_x000a__x000a_Esta fecha (reprogramación) no debe ser mayor a 3 meses contados a partir de la fecha inicial de cumplimiento definida, EXCEPTO CASOS JUSTIFICADOS" sqref="X8 AC8 AH8"/>
    <dataValidation allowBlank="1" showInputMessage="1" showErrorMessage="1" prompt="Registre la fecha final de cumplimiento de la Acción de Mejora (DD/MM/AA)_x000a__x000a_La fecha final de cumplimiento no debe ser mayor a 3 meses contados a partir de la fecha de formulación del plan, EXCEPTO CASOS JUSTIFICADOS" sqref="N8"/>
    <dataValidation allowBlank="1" showInputMessage="1" showErrorMessage="1" prompt="Defina el nivel de avance de la acción" sqref="U8 Z8 AE8"/>
    <dataValidation allowBlank="1" showInputMessage="1" showErrorMessage="1" prompt="Actividad(es) que desarrollan la acción y son la evidencia a presentar (Ej: Ajustar procedimiento, Realizar informe bimestral de ..., lista de asistencia de despliegue, análisis de indicadores, etc.). REGISTRAR SOLO UNA ACTIVIDAD O PRODUCTO POR FILA_x000a_" sqref="L8"/>
    <dataValidation allowBlank="1" showInputMessage="1" showErrorMessage="1" prompt="Ejemplo: Subgerente de Red (Andrés Zuleta)                    Enfermera  (Pepita Pérez)" sqref="M8 M11"/>
    <dataValidation allowBlank="1" showInputMessage="1" showErrorMessage="1" prompt="Ejemplo: Subgerente Red de Servicios                     Director UPSS SAP" sqref="M12 M9:M10 M15 M19 M22:M23"/>
    <dataValidation type="list" allowBlank="1" showInputMessage="1" showErrorMessage="1" sqref="G9:G28">
      <formula1>PROCESOS</formula1>
    </dataValidation>
    <dataValidation type="list" allowBlank="1" showInputMessage="1" showErrorMessage="1" sqref="Z9:Z28 U9:U28 AE9:AE28">
      <formula1>"CERRADA, EN PROCESO, SIN AVANCE, N/A"</formula1>
    </dataValidation>
    <dataValidation type="list" allowBlank="1" showInputMessage="1" showErrorMessage="1" sqref="I9:I28">
      <formula1>EQUIPOS_DE_MEJORA</formula1>
    </dataValidation>
  </dataValidations>
  <pageMargins left="0.70866141732283472" right="0.70866141732283472" top="0.74803149606299213" bottom="0.74803149606299213" header="0.31496062992125984" footer="0.31496062992125984"/>
  <pageSetup scale="7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74" id="{AD5D9D51-D649-42ED-8D78-4FB9814D0156}">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V9</xm:sqref>
        </x14:conditionalFormatting>
        <x14:conditionalFormatting xmlns:xm="http://schemas.microsoft.com/office/excel/2006/main">
          <x14:cfRule type="iconSet" priority="236" id="{EDC729E0-AEEF-419C-B1EA-CFAD301CD874}">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AA9</xm:sqref>
        </x14:conditionalFormatting>
        <x14:conditionalFormatting xmlns:xm="http://schemas.microsoft.com/office/excel/2006/main">
          <x14:cfRule type="iconSet" priority="26" id="{6E07DF4A-3F8B-4BB9-BDD1-B599D4C51F27}">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V24</xm:sqref>
        </x14:conditionalFormatting>
        <x14:conditionalFormatting xmlns:xm="http://schemas.microsoft.com/office/excel/2006/main">
          <x14:cfRule type="iconSet" priority="21" id="{F475DF54-FBDB-44D9-BFFB-41764A842C24}">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V27</xm:sqref>
        </x14:conditionalFormatting>
        <x14:conditionalFormatting xmlns:xm="http://schemas.microsoft.com/office/excel/2006/main">
          <x14:cfRule type="iconSet" priority="1421" id="{D4E37F23-A026-4950-9B9A-C26D052AB3E1}">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V10:V23 V25:V26 V28</xm:sqref>
        </x14:conditionalFormatting>
        <x14:conditionalFormatting xmlns:xm="http://schemas.microsoft.com/office/excel/2006/main">
          <x14:cfRule type="iconSet" priority="1424" id="{24F599D7-EC51-4558-8DB0-6D1890108603}">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AA10:AA28</xm:sqref>
        </x14:conditionalFormatting>
        <x14:conditionalFormatting xmlns:xm="http://schemas.microsoft.com/office/excel/2006/main">
          <x14:cfRule type="iconSet" priority="1425" id="{3A8FBA25-CC90-4759-9006-E46FD3316CAD}">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AF10:AF11 AF25:AF26 AF28 AF13:AF14 AF17:AF18 AF21 AF23</xm:sqref>
        </x14:conditionalFormatting>
        <x14:conditionalFormatting xmlns:xm="http://schemas.microsoft.com/office/excel/2006/main">
          <x14:cfRule type="iconSet" priority="2" id="{26BB5AD7-5DFC-40D9-8CA4-38F8EDDBD457}">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AF9</xm:sqref>
        </x14:conditionalFormatting>
        <x14:conditionalFormatting xmlns:xm="http://schemas.microsoft.com/office/excel/2006/main">
          <x14:cfRule type="iconSet" priority="1" id="{FC9F17DA-FBBE-4C1D-AECE-91B5BBBEC930}">
            <x14:iconSet iconSet="4TrafficLights" custom="1">
              <x14:cfvo type="percent">
                <xm:f>0</xm:f>
              </x14:cfvo>
              <x14:cfvo type="num">
                <xm:f>0</xm:f>
              </x14:cfvo>
              <x14:cfvo type="num">
                <xm:f>0.5</xm:f>
              </x14:cfvo>
              <x14:cfvo type="num">
                <xm:f>1</xm:f>
              </x14:cfvo>
              <x14:cfIcon iconSet="5Quarters" iconId="0"/>
              <x14:cfIcon iconSet="3TrafficLights1" iconId="0"/>
              <x14:cfIcon iconSet="3TrafficLights1" iconId="1"/>
              <x14:cfIcon iconSet="3TrafficLights1" iconId="2"/>
            </x14:iconSet>
          </x14:cfRule>
          <xm:sqref>AF27 AF24 AF22 AF19:AF20 AF15:AF16 AF12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G17" sqref="G17"/>
    </sheetView>
  </sheetViews>
  <sheetFormatPr baseColWidth="10" defaultRowHeight="12.75" x14ac:dyDescent="0.2"/>
  <cols>
    <col min="1" max="1" width="1.7109375" customWidth="1"/>
  </cols>
  <sheetData>
    <row r="2" spans="2:7" x14ac:dyDescent="0.2">
      <c r="B2" s="32" t="s">
        <v>40</v>
      </c>
      <c r="G2" s="32" t="s">
        <v>30</v>
      </c>
    </row>
    <row r="3" spans="2:7" x14ac:dyDescent="0.2">
      <c r="B3" s="32" t="s">
        <v>41</v>
      </c>
      <c r="G3" s="32" t="s">
        <v>31</v>
      </c>
    </row>
    <row r="4" spans="2:7" x14ac:dyDescent="0.2">
      <c r="B4" s="32" t="s">
        <v>42</v>
      </c>
      <c r="G4" s="32" t="s">
        <v>32</v>
      </c>
    </row>
    <row r="5" spans="2:7" x14ac:dyDescent="0.2">
      <c r="B5" s="32" t="s">
        <v>43</v>
      </c>
      <c r="G5" s="32" t="s">
        <v>33</v>
      </c>
    </row>
    <row r="6" spans="2:7" x14ac:dyDescent="0.2">
      <c r="B6" s="32" t="s">
        <v>34</v>
      </c>
      <c r="G6" s="32" t="s">
        <v>35</v>
      </c>
    </row>
    <row r="7" spans="2:7" x14ac:dyDescent="0.2">
      <c r="B7" s="32" t="s">
        <v>36</v>
      </c>
      <c r="G7" s="32" t="s">
        <v>37</v>
      </c>
    </row>
    <row r="8" spans="2:7" x14ac:dyDescent="0.2">
      <c r="B8" s="32" t="s">
        <v>44</v>
      </c>
      <c r="G8" s="32" t="s">
        <v>57</v>
      </c>
    </row>
    <row r="9" spans="2:7" x14ac:dyDescent="0.2">
      <c r="B9" s="32" t="s">
        <v>54</v>
      </c>
      <c r="G9" s="32" t="s">
        <v>58</v>
      </c>
    </row>
    <row r="10" spans="2:7" x14ac:dyDescent="0.2">
      <c r="B10" s="32" t="s">
        <v>37</v>
      </c>
      <c r="G10" s="32" t="s">
        <v>59</v>
      </c>
    </row>
    <row r="11" spans="2:7" x14ac:dyDescent="0.2">
      <c r="B11" s="32" t="s">
        <v>38</v>
      </c>
      <c r="G11" s="32" t="s">
        <v>60</v>
      </c>
    </row>
    <row r="12" spans="2:7" x14ac:dyDescent="0.2">
      <c r="B12" s="32" t="s">
        <v>39</v>
      </c>
      <c r="G12" s="32" t="s">
        <v>61</v>
      </c>
    </row>
    <row r="13" spans="2:7" x14ac:dyDescent="0.2">
      <c r="B13" s="32" t="s">
        <v>45</v>
      </c>
      <c r="G13" s="32" t="s">
        <v>62</v>
      </c>
    </row>
    <row r="14" spans="2:7" x14ac:dyDescent="0.2">
      <c r="B14" s="32" t="s">
        <v>46</v>
      </c>
      <c r="G14" s="32" t="s">
        <v>63</v>
      </c>
    </row>
    <row r="15" spans="2:7" x14ac:dyDescent="0.2">
      <c r="B15" s="32" t="s">
        <v>47</v>
      </c>
      <c r="G15" s="32" t="s">
        <v>64</v>
      </c>
    </row>
    <row r="16" spans="2:7" x14ac:dyDescent="0.2">
      <c r="B16" s="32" t="s">
        <v>48</v>
      </c>
      <c r="G16" s="32" t="s">
        <v>65</v>
      </c>
    </row>
    <row r="17" spans="2:7" x14ac:dyDescent="0.2">
      <c r="B17" s="32" t="s">
        <v>49</v>
      </c>
      <c r="G17" s="32" t="s">
        <v>66</v>
      </c>
    </row>
    <row r="18" spans="2:7" x14ac:dyDescent="0.2">
      <c r="B18" s="32" t="s">
        <v>50</v>
      </c>
    </row>
    <row r="19" spans="2:7" x14ac:dyDescent="0.2">
      <c r="B19" s="32" t="s">
        <v>51</v>
      </c>
    </row>
    <row r="20" spans="2:7" x14ac:dyDescent="0.2">
      <c r="B20" s="32" t="s">
        <v>52</v>
      </c>
    </row>
    <row r="21" spans="2:7" x14ac:dyDescent="0.2">
      <c r="B21" s="32" t="s">
        <v>53</v>
      </c>
    </row>
    <row r="22" spans="2:7" x14ac:dyDescent="0.2">
      <c r="B22" s="3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F_Plan de Mejora y Seguimiento</vt:lpstr>
      <vt:lpstr>Hoja2</vt:lpstr>
      <vt:lpstr>EQUIPOS_DE_MEJORA</vt:lpstr>
      <vt:lpstr>PROCESOS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dcterms:created xsi:type="dcterms:W3CDTF">2018-04-10T21:27:13Z</dcterms:created>
  <dcterms:modified xsi:type="dcterms:W3CDTF">2020-10-29T20:39:22Z</dcterms:modified>
</cp:coreProperties>
</file>